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0" windowWidth="14295" windowHeight="4560" activeTab="2"/>
  </bookViews>
  <sheets>
    <sheet name="ผด.1" sheetId="1" r:id="rId1"/>
    <sheet name="ผด.2" sheetId="2" r:id="rId2"/>
    <sheet name="ผด.2.1" sheetId="3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F38" i="1"/>
  <c r="D38"/>
  <c r="F34"/>
  <c r="D34"/>
  <c r="F31"/>
  <c r="D31"/>
  <c r="F19"/>
  <c r="D19"/>
  <c r="F16"/>
  <c r="D16"/>
  <c r="F13"/>
  <c r="D13"/>
  <c r="E38"/>
  <c r="E31"/>
  <c r="E13"/>
  <c r="B77" i="2" l="1"/>
  <c r="B102" l="1"/>
  <c r="B66"/>
  <c r="C13" i="1"/>
  <c r="E16"/>
  <c r="E34" l="1"/>
</calcChain>
</file>

<file path=xl/sharedStrings.xml><?xml version="1.0" encoding="utf-8"?>
<sst xmlns="http://schemas.openxmlformats.org/spreadsheetml/2006/main" count="571" uniqueCount="220">
  <si>
    <t>บัญชีสรุปจำนวนโครงการ/กิจกรรมและงบประมาณ</t>
  </si>
  <si>
    <t>องค์การบริหารส่วนตำบลนิคมคำสร้อย อำเภอนิคมคำสร้อย จังหวัดมุกดาหาร</t>
  </si>
  <si>
    <t>ยุทธศาสตร์/แนวทาง</t>
  </si>
  <si>
    <t>จำนวนโครงการที่ดำเนินงาน</t>
  </si>
  <si>
    <t>คิดเป็นร้อยละของโครงการทั้งหมด</t>
  </si>
  <si>
    <t>จำนวนงบประมาณ</t>
  </si>
  <si>
    <t>ร้อยละของงบประมาณทั้งหมด</t>
  </si>
  <si>
    <t>หน่วยงานรับผิดชอบหลัก</t>
  </si>
  <si>
    <t>ยุทธศาสตร์การพัฒนาที่ 1 เสริมสร้างท้องถิ่นเมืองน่าอยู่</t>
  </si>
  <si>
    <t>รวม</t>
  </si>
  <si>
    <t>สำนักปลัด</t>
  </si>
  <si>
    <t>ยุทธศาสตร์การพัฒนาที่ 2 เสริมสร้างเศรษฐกิจและการท่องเที่ยว</t>
  </si>
  <si>
    <t>1.1 แผนงานบริหารงานทั่วไป</t>
  </si>
  <si>
    <t>ยุทธศาสตร์การพัฒนาที่ 3 เสริมสร้างการเกษตรให้มีประสิทธิภาพอย่างยั่งยืน</t>
  </si>
  <si>
    <t xml:space="preserve"> -</t>
  </si>
  <si>
    <t>ยุทธศาสตร์การพัฒนาที่ 4 เสริมสร้างประสิทธิภาพของการอนุรักษ์และฟื้นฟูสิ่งแวดล้อม</t>
  </si>
  <si>
    <t>ยุทธศาสตร์การพัฒนาที่ 5 เสริมสร้างการศึกษาดีมีมาตรฐานสากล</t>
  </si>
  <si>
    <t>1.1 แผนงานการศึกษา</t>
  </si>
  <si>
    <t>ยุทธศาสตร์การพัฒนาที่ 6 เสริมสร้างการบริหารจัดการตามหลักธรรมาภิบาล</t>
  </si>
  <si>
    <t>1.2 แผนงานเคหะและชุมชน</t>
  </si>
  <si>
    <t>กองช่าง</t>
  </si>
  <si>
    <t>สำนักปลัด/กองคลัง</t>
  </si>
  <si>
    <t>รวมทั้งสิ้น</t>
  </si>
  <si>
    <t>บัญชี/โครงการ/กิจกรรม</t>
  </si>
  <si>
    <t>องค์การบริหารส่วนตำบลนิคมคำสร้อย อำเภอนิคมคำสร้ย จังหวัดมุกดาหาร</t>
  </si>
  <si>
    <t>ที่</t>
  </si>
  <si>
    <t>โครงการ/กิจกรรม</t>
  </si>
  <si>
    <t>รายละเอียดโครงการ/กิจกรรม</t>
  </si>
  <si>
    <t>งบประมาณ</t>
  </si>
  <si>
    <t>สถานที่ดำเนินการ</t>
  </si>
  <si>
    <t>หน่วยงานดำเนินการ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</si>
  <si>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</si>
  <si>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</si>
  <si>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</si>
  <si>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</si>
  <si>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</si>
  <si>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</si>
  <si>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</si>
  <si>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</si>
  <si>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</si>
  <si>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</si>
  <si>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</si>
  <si>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</si>
  <si>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ยุทธศาสตร์การพัฒนาที่ 7 เสริมสร้างการผลิตและการจัดการอาหารปลอดภัย</t>
  </si>
  <si>
    <t>ในเขตพื้นที่ อบต.</t>
  </si>
  <si>
    <t>โครงการป้องกันและลดอุบัติเหตุทางถนนในช่วงเทศกาลสำคัญ</t>
  </si>
  <si>
    <t>โครงการฝึกอบรมอาสาสมัครป้องกันฝ่ายพลเรือน (อปพร.)</t>
  </si>
  <si>
    <t>บ้านภูแผงม้า ม.10</t>
  </si>
  <si>
    <t>ฝึกอบรม/ฝึกทบทวน    อปพร.</t>
  </si>
  <si>
    <t>อุดหนุนศูนย์พัฒนาครอบครัว อบต.นิคมคำสร้อย</t>
  </si>
  <si>
    <t>เบี้ยยังชีพผู้สูงอายุ</t>
  </si>
  <si>
    <t>ค่าเบี้ยยังชีพผู้สูงอายุ</t>
  </si>
  <si>
    <t>เบี้ยยังชีพผู้พิการ</t>
  </si>
  <si>
    <t>ค่าเบี้ยยังชีพผู้พิการ</t>
  </si>
  <si>
    <t>เบี้ยยังชีพผู้ป่วยเอดส์</t>
  </si>
  <si>
    <t>ค่าเบี้ยยังชีพผู้ป่วยเอดส์</t>
  </si>
  <si>
    <t>โครงการควบคุมและป้องกันโรคไข้เลือดออก</t>
  </si>
  <si>
    <t>กำจัดและควบคุมแมลงที่เป็นพาหะ</t>
  </si>
  <si>
    <t>ตามแบบแปลนของ อบต.</t>
  </si>
  <si>
    <t>บ้านเหล่าสามัคคี ม.14</t>
  </si>
  <si>
    <t>บ้านด่านมน ม.4</t>
  </si>
  <si>
    <t>โครงการสืบสานประเพณีลอยกระทง</t>
  </si>
  <si>
    <t>สืบสานประเพณีลอยกระทง</t>
  </si>
  <si>
    <t>อุดหนุนคณะกรรมการหมู่บ้าน</t>
  </si>
  <si>
    <t>โครงการขับเคลื่อนขยายศูนย์เรียนรู้อันเนื่องมาจากพระราชดำริ</t>
  </si>
  <si>
    <t>อบรม ส่งเสริม สนับสนุนอาชีพตามโครงการอันเนื่องมาจากพระราชดำริ</t>
  </si>
  <si>
    <t>โครงการปลูกป่าเพื่ออนุรักษ์ทรัพยากรธรรมชาติ</t>
  </si>
  <si>
    <t>ส่งเสริมสนับสนุนการอนุรักษ์พื้นที่สีเขียว</t>
  </si>
  <si>
    <t>จัดทำโครงการด้านการบริหารจัดการขยะ</t>
  </si>
  <si>
    <t>หมู่บ้านในเขตพื้นที่ อบต.</t>
  </si>
  <si>
    <t>ศพด.โนนเกษม/ศพด.บ้านภูแผงม้า</t>
  </si>
  <si>
    <t>โครงการวันเด็กแห่งชาติ</t>
  </si>
  <si>
    <t>โครงการเลือกตั้ง</t>
  </si>
  <si>
    <t>ดำเนินกิจกรรมด้านการจัดประชาคมหมู่บ้าน ประชาคมตำบล การจัดทำแผนพัฒนาท้องถิ่น</t>
  </si>
  <si>
    <t>โครงการงานพัฒนารายได้กองคลังพบปะให้บริการจัดเก็บภาษีท้องถิ่น</t>
  </si>
  <si>
    <t>ใช้จ่ายในการดำเนินกิจกรรมตามโครงการพัฒนารายได้</t>
  </si>
  <si>
    <t>โครงการจัดทำแผนที่ภาษีและทะเบียนทรัพย์สินของ อบต.</t>
  </si>
  <si>
    <t>ใช้จ่ายในการดำเนินตามโครงการ</t>
  </si>
  <si>
    <t>แบบ ผด.01</t>
  </si>
  <si>
    <t>แบบ ผด.02</t>
  </si>
  <si>
    <t>โครงการส่งเสริมการท่องเที่ยวสนับสนุนวัฒนธรรมประเพณีอันดีงามของท้องถิ่น</t>
  </si>
  <si>
    <t>ประชาสัมพันธ์แหล่งท่องเที่ยว วัฒนธรรม ประเพณีและของดีตำบลนิคมคำสร้อย</t>
  </si>
  <si>
    <t>โครงการส่งเสริมพัฒนาบทบาทสตรี</t>
  </si>
  <si>
    <t>โครงการสัตว์ปลอดโรค คนปลอดภัยจากโรคพิษสุนัขบ้าฯ</t>
  </si>
  <si>
    <t>ฉีดวัคซีนให้กับแมวและสุนัขเพื่อป้องกันโรคพิษสุนัขบ้า</t>
  </si>
  <si>
    <t>อุดหนุนการดำเนินงานตามโครงการพระราชดำริด้านสาธารณสุข</t>
  </si>
  <si>
    <t>บ้านเดชจำนงค์ ม.6</t>
  </si>
  <si>
    <t>บัญชีจำนวนครุภัณฑ์สำหรับที่ไม่ได้ดำเนินการตามโครงการพัฒนาท้องถิ่น</t>
  </si>
  <si>
    <t>แบบ ผด.02/1</t>
  </si>
  <si>
    <t>ครุภัณฑ์</t>
  </si>
  <si>
    <t>รายละเอียดของครุภัณฑ์</t>
  </si>
  <si>
    <t>งบประมาณ (บาท)</t>
  </si>
  <si>
    <t>พ.ศ.2562</t>
  </si>
  <si>
    <t>1. ประเภทครุภัณฑ์สำนักงาน</t>
  </si>
  <si>
    <t xml:space="preserve">   1.1 แผนงานบริหารงานทั่วไป</t>
  </si>
  <si>
    <t>อบต.นิคมคำสร้อย</t>
  </si>
  <si>
    <t>2. ประเภทครุภัณฑ์กีฬา</t>
  </si>
  <si>
    <t xml:space="preserve">   2.1 แผนงานการศาสนา วัฒนธรรมและนันทนาการ</t>
  </si>
  <si>
    <t>เครื่องออกกำลังกายกลางแจ้ง</t>
  </si>
  <si>
    <t>มีคุณลักษณะดังนี้ 1. ชิ้นส่วนเหล็กทั้งหมดได้รับการชุบเคลือบกันสนิมและเคลือบสีผิวด้วยระบบอบสีฝุ่น powder coating เพื่อความทนทานต่อการขูดขีดและความเงา สีที่ใช้เป็นสี non-toxic ซึ่งเป็นสีปลอดสารพิษต่อผู้ใช้ 2. ส่วนพลาสติกขึ้นรูปทำจากพลาสติก LLDPE (Linear low density polyethylene) ผสมสารป้องกันยูวีเพื่อป้องกันสีซีดจาง สีที่ใช้เป็นสี non-toxic ซึ่งเป็นสีปลอดสารพิษต่อผู้ใช้</t>
  </si>
  <si>
    <t>แผนดำเนินงาน ประจำปีงบประมาณ พ.ศ.2563</t>
  </si>
  <si>
    <t>พ.ศ.2563</t>
  </si>
  <si>
    <t>แผนการดำเนินงาน ประจำปีงบประมาณ พ.ศ. 2563</t>
  </si>
  <si>
    <t>ปีงบประมาณ พ.ศ.2563</t>
  </si>
  <si>
    <t>พ.ศ. 2562</t>
  </si>
  <si>
    <t>พ.ศ. 2563</t>
  </si>
  <si>
    <t>โครงการศึกษาเพื่อต่อต้านการใช้ยาเสพติด</t>
  </si>
  <si>
    <t>โครงการก่อสร้างถนน คสล. บ้านภูแผงม้า ม.10</t>
  </si>
  <si>
    <t>โครงการก่อสร้างถนน คสล. บ้านคำแสนสุข ม.13</t>
  </si>
  <si>
    <t>บ้านคำแสนสุข ม.13</t>
  </si>
  <si>
    <t>โครงการก่อสร้างรางระบายน้ำ คสล. บ้านเหล่าสามัคคี ม.14</t>
  </si>
  <si>
    <t>โครงการก่อสร้าง คสล. สายบ้านนางสาย ยุติพันธ์ ม.6 บ้านเดชจำนงค์</t>
  </si>
  <si>
    <t>โครงการก่อสร้างถนน คสล.สายบ้านนานายสอน ทุมมา ม.6 บ้านเดชจำนงค์</t>
  </si>
  <si>
    <t>โครงการก่อสร้างถนน คสล. บ้านสุขสำราญ ม.11</t>
  </si>
  <si>
    <t>บ้านสุขสำราญ ม.11</t>
  </si>
  <si>
    <t>โครงการเจาะบ่อบาดาล บ้านด่านมน ม.4</t>
  </si>
  <si>
    <t>โครงการส่งเสริมเพิ่มทักษะอ่านออกเขียนได้ของประชาชน</t>
  </si>
  <si>
    <t>โครงการส่งเสริม สนับสนุนการจัดทำแผนชุมชนและการจัดทำแผนพัฒนาท้องถิ่น</t>
  </si>
  <si>
    <t>โครงการพัฒนาส่งเสริมการประกอบอาชีพของประชาชน</t>
  </si>
  <si>
    <t>เพื่อพัฒนาอาชีพให้มีศักยภาพประชานเข็มแข็ง</t>
  </si>
  <si>
    <t>เครื่องคอมพิวเตอร์</t>
  </si>
  <si>
    <t>การฝึกอบรมเด็ก เยาวชนในโรงเรียนในเขตพื้นที่</t>
  </si>
  <si>
    <t>กิจกรรมป้องกันและลดอุบัติเหตุในช่วงเทศกาล</t>
  </si>
  <si>
    <t>โครงการแข่งขันกีฬาต้านยาเสพติด</t>
  </si>
  <si>
    <t>การแข่งขันกีฬาเยาวขนและประชาชนในเขตพื้นที่</t>
  </si>
  <si>
    <t>โครงการขับขี่ปลอดภัยเข้าใจกฎลดอุบัติเหตุ</t>
  </si>
  <si>
    <t>จัดกิจกรรมส่งเสริมการขับขี่ปลอดภัย</t>
  </si>
  <si>
    <t>อุดหนุนคณะกรรมการหมู่บ้านในการจัดทำแนวกั้นไฟป่า</t>
  </si>
  <si>
    <t>อุดหนุนงบประมาณคณะกรรมการหมู่บ้าน</t>
  </si>
  <si>
    <t>โครงการเฉลิมพระเกีรติพระบรมวงศ์และสมเด็จพระสังฆราช</t>
  </si>
  <si>
    <t>จัดกิจกรรม/เฉลิมพระเกียรติ</t>
  </si>
  <si>
    <t>จัดกิจกรรมปกป้องสถาบัน</t>
  </si>
  <si>
    <t xml:space="preserve"> โครงการปกป้องสถาบันสำคัญของชาติ</t>
  </si>
  <si>
    <t>กิจกรรมส่งเสริมพัฒนาสตรีในด้านต่างๆ</t>
  </si>
  <si>
    <t>อุดหนุนงบประมาณดำเนินกิจกรรม</t>
  </si>
  <si>
    <t>โครงการเงินสมทบกองทุ่นหลักประกันสุขภาพ อบต.นิคมคำสร้อย</t>
  </si>
  <si>
    <t>สมทบเงินกองทุ่นหลักประกันสุขภาพ อบต.</t>
  </si>
  <si>
    <t>เขตพื้นที่ อบต.</t>
  </si>
  <si>
    <t>โครงการจัดหาเครื่องมือสำหรับการดำเนินงานระบบการแพทย์ฉุกเฉิน</t>
  </si>
  <si>
    <t>จัดหาวัสดุวิทยาศาสตร์หรือการแพทย์สนับสนุนปฏิบัติงาน</t>
  </si>
  <si>
    <t>เขตพื้นที่ อบต</t>
  </si>
  <si>
    <t>1 แผนงานการเกษตร</t>
  </si>
  <si>
    <t>2 แผนงานธารณสุข</t>
  </si>
  <si>
    <t xml:space="preserve"> 1 แผนงานสร้างความเข็มแข็งของชุมชน</t>
  </si>
  <si>
    <t>เครื่องคอมพิวเอตร์โน๊ตบุค 2 เครื่อง / เครื่องพิมพ์เลเซอร์ 1 เครื่อง</t>
  </si>
  <si>
    <t>เครื่องพิมพ์เลเซอร์</t>
  </si>
  <si>
    <t>เครื่องพิมพ์ชนิดเลเซอร์ 1 เครื่อง</t>
  </si>
  <si>
    <t>1. แผนงานรักษาความสงบภายใน</t>
  </si>
  <si>
    <t>2.แผนงานการศาสนา วัฒนธรรมและนันทนาการ</t>
  </si>
  <si>
    <t>โครงการขยายเขตระบบประปาหมู่บ้านโนนเกษม หมู่ที่ 8</t>
  </si>
  <si>
    <t>บ้านโนนเกษม ม.8</t>
  </si>
  <si>
    <t>โครงการขยายเขตไฟฟ้าสาธารณะแรงต่ำ หมู่ที่ 7</t>
  </si>
  <si>
    <t>อุดหนุนการไฟฟ้าส่วนภูมิภาคจังหวัดดำเนินการ</t>
  </si>
  <si>
    <t>บ้านคำกั้ง ม.7</t>
  </si>
  <si>
    <t>โครงการขยายและติดตั้งไฟฟ้าสาธารณะริมทาง หมู่ 13</t>
  </si>
  <si>
    <t>โครงการขยายไฟฟ้าแรงต่ำหมู่ 14</t>
  </si>
  <si>
    <t>โครงการบำรุงรักษาและปรับปรุงที่ดินและสิ่งก่อสร้าง</t>
  </si>
  <si>
    <t>1. แผนงานการศาสนา วัฒนธรรมและนันทนาการ</t>
  </si>
  <si>
    <t>อุดหนุนคณะกรรมการหมู่บ้านอนุรักษ์ประเพณีบุญบังไฟ</t>
  </si>
  <si>
    <t>อุดหนุนงบประมาณจัดงานบุญประเพณีบุญบั้งไฟ</t>
  </si>
  <si>
    <t>อุดหนุนคณะกรรมการหมู่บ้านจัดงานประเพณีบุญเดือนสาม</t>
  </si>
  <si>
    <t>อุดหนุนงบประมาณจัดงานประเพณีบุญเดือนสาม</t>
  </si>
  <si>
    <t>โครงการจัดงานรัฐพิธี/ ราชพิธี</t>
  </si>
  <si>
    <t>ค่าใช้จ่ายจัดงานรัฐพิธี/   ราชพิธี</t>
  </si>
  <si>
    <t>พื้นที่ อบต.</t>
  </si>
  <si>
    <t>1. แผนงานการเกษตร</t>
  </si>
  <si>
    <t>โครงการบริหารจัดการขยะ</t>
  </si>
  <si>
    <t>1. แผนงานการศึกษา</t>
  </si>
  <si>
    <t>โครงการสนับสนุนอาหารเสริม(นม) โรงเรียนสังกัด สพฐ.</t>
  </si>
  <si>
    <t>สนับสนุนอาหารเสริม (นม)โรงเรียนสังกัด สพฐ.</t>
  </si>
  <si>
    <t>รร.บ้านด่านมน รร.บ้านโนนเกษม รร.บ้านภูแผงม้า</t>
  </si>
  <si>
    <t>โครงการสนับสนุนอาหารเสริม(นม) ศูนย์พัฒนาเด็กเล็ก</t>
  </si>
  <si>
    <t>สนุนอาหารเสริม(นม) ศูนย์พัฒนาเด็กเล็ก</t>
  </si>
  <si>
    <t>โครงการอุดหนุนอาหารกลางวันโรงเรียนสังกัด สพฐ.</t>
  </si>
  <si>
    <t>อุดหนุนงบประมาณอาหารกลางวันโรงเรียนสังกัด สพฐ.</t>
  </si>
  <si>
    <t>โครงการอาหารกลางวันศูนย์พัฒนาเด็กเล็ก</t>
  </si>
  <si>
    <t>สนับสนุนค่าอาหารกลางวันศูนย์พัฒนาเด็กเล็ก</t>
  </si>
  <si>
    <t>โครงการสนับสนุนการเรียนการสอนศูนย์พัฒนาเด็กเล็ก</t>
  </si>
  <si>
    <t>สนับสนุนการเรียนการสอนศูนย์พัฒนาเด็กเล็ก</t>
  </si>
  <si>
    <t>โครงการสนับสนุนค่าใช้จ่ายการจัดการศึกษาศูนย์พัฒนาเด็กเล็ก</t>
  </si>
  <si>
    <t>สนับสนุนค่าใช้จ่ายการจัดการศึกษา ศพด.</t>
  </si>
  <si>
    <t>จัดกิจกรรมวันเด็กแห่งชาติ</t>
  </si>
  <si>
    <t>จัดกิจกรรมส่งเสริมเพิ่มทักษะการอ่านการเขียน</t>
  </si>
  <si>
    <t>2.แผนงานเคหะและชุมชน</t>
  </si>
  <si>
    <t>โครงการปรับปรุงศูนย์พัฒนาพัฒนาเด็กเล็ก</t>
  </si>
  <si>
    <t>โครงการส่งเสริมคุณธรรมจริยธรรมและความโปร่งใสในการดำเนินงานของ อบต.</t>
  </si>
  <si>
    <t xml:space="preserve">ค่าใช้จ่ายในการดำเนินโครงการ </t>
  </si>
  <si>
    <t>กองคลัง</t>
  </si>
  <si>
    <t xml:space="preserve">      1.แผนงานบริหารทั่วไป</t>
  </si>
  <si>
    <t>1.แผนงานสร้างความเข็มแข็ง</t>
  </si>
  <si>
    <t>ค่าใช้จ่ายในการเลือกตั้งผู้บริหาร สมาชิกสภา อบต.นิคมคำสร้อย</t>
  </si>
  <si>
    <t>3.แผนงานสร้างความเข้มแข็ง</t>
  </si>
  <si>
    <t>4.แผนงานสาธารณสุข</t>
  </si>
  <si>
    <t>5.แผนงานเคหะและชุมชน</t>
  </si>
  <si>
    <t>2. แผนงานการศาสนา วัฒนธรรมและนันทนาการ</t>
  </si>
  <si>
    <t>3. แผนงานสร้างความเข้มแข็งของชุมชน</t>
  </si>
  <si>
    <t>4 แผนงานสาธารณสุข</t>
  </si>
  <si>
    <t>5. แผนงานเคหะและชุมชน</t>
  </si>
  <si>
    <t>โครงการย้ายหอประปาบ้านนายปรีดา เห็มกันฑ์</t>
  </si>
  <si>
    <t>ย้ายหอถังประปา</t>
  </si>
  <si>
    <t>บ้านด่านมน หมู่4</t>
  </si>
  <si>
    <t>โครงการปรับปรุงลานกีฬาบ้านคำกั้ง</t>
  </si>
  <si>
    <t>ตามแบบแปลน อบต.</t>
  </si>
  <si>
    <t>รวมงบประมาณ</t>
  </si>
  <si>
    <t>บ้านคำกั้ง หมู่ 7</t>
  </si>
  <si>
    <t>โครงการปรับปรุงถนนบ้านคำกั้ง</t>
  </si>
  <si>
    <t>2โครงการ 200,00</t>
  </si>
  <si>
    <t>โครงการปรับปรุงถนนสายขนานพันไปวัดป่าคำสร้อย บ้านโนนเกษม</t>
  </si>
  <si>
    <t>บ้านโนนเกษม หมู่ 8</t>
  </si>
  <si>
    <t>โครงการปรับปรุงถนน คสล.สายบ้านโนนสว่าง-โนนเกษมเส้นขนานพัน</t>
  </si>
  <si>
    <t>บ้านโนนสว่าง หมู่ 9</t>
  </si>
  <si>
    <t>โครงการซ่อมแซมถนนลูกรังไปภูผาผึ้ง บ้านภูแผงม้า</t>
  </si>
  <si>
    <t>บ้านภูแผงม้า หมู่10</t>
  </si>
  <si>
    <t>โครงการปรับปรุงถนนคำแสนสุข-คำกั้ง บ้านคำแสนสุข</t>
  </si>
  <si>
    <t>บ้านคำแสนสุข หมู่ 13</t>
  </si>
  <si>
    <t>โครงการซ่อมแซมถนนลูกรังบ้านเหล่าสามัคคี</t>
  </si>
  <si>
    <t>บ้านเหล่าสามัคคี หมู่ 14</t>
  </si>
  <si>
    <t>บำรุงรักษาและสิ่งก่อสร้าง อบต.</t>
  </si>
  <si>
    <t>พื้นที่ อบต</t>
  </si>
  <si>
    <t xml:space="preserve">      รายละเอียดโครงการค่าบำรุงรักษาและปรับปรุงที่ดินสิ่งก่อสร้าง (1,520,015 บาท)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</si>
</sst>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/>
    <xf numFmtId="187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87" fontId="4" fillId="0" borderId="1" xfId="1" applyNumberFormat="1" applyFont="1" applyBorder="1"/>
    <xf numFmtId="18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textRotation="90" wrapText="1"/>
    </xf>
    <xf numFmtId="187" fontId="4" fillId="0" borderId="1" xfId="1" applyNumberFormat="1" applyFont="1" applyBorder="1" applyAlignment="1">
      <alignment horizontal="center"/>
    </xf>
    <xf numFmtId="2" fontId="2" fillId="0" borderId="1" xfId="0" applyNumberFormat="1" applyFont="1" applyBorder="1"/>
    <xf numFmtId="2" fontId="4" fillId="0" borderId="1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87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187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187" fontId="2" fillId="0" borderId="0" xfId="1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textRotation="180"/>
    </xf>
    <xf numFmtId="0" fontId="8" fillId="0" borderId="0" xfId="0" applyFont="1" applyAlignment="1">
      <alignment vertical="center" textRotation="180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/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Border="1"/>
    <xf numFmtId="0" fontId="7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187" fontId="2" fillId="0" borderId="2" xfId="1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87" fontId="2" fillId="0" borderId="0" xfId="1" applyNumberFormat="1" applyFont="1" applyBorder="1"/>
    <xf numFmtId="0" fontId="8" fillId="0" borderId="0" xfId="0" applyFont="1" applyBorder="1" applyAlignment="1">
      <alignment textRotation="180"/>
    </xf>
    <xf numFmtId="187" fontId="2" fillId="0" borderId="0" xfId="1" applyNumberFormat="1" applyFont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187" fontId="4" fillId="0" borderId="1" xfId="1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textRotation="180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2" fillId="0" borderId="7" xfId="0" applyFont="1" applyBorder="1" applyAlignment="1">
      <alignment vertical="top" wrapText="1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9</xdr:row>
      <xdr:rowOff>257175</xdr:rowOff>
    </xdr:from>
    <xdr:to>
      <xdr:col>18</xdr:col>
      <xdr:colOff>0</xdr:colOff>
      <xdr:row>9</xdr:row>
      <xdr:rowOff>257176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9629775" y="2590800"/>
          <a:ext cx="3143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238125</xdr:rowOff>
    </xdr:from>
    <xdr:to>
      <xdr:col>11</xdr:col>
      <xdr:colOff>9525</xdr:colOff>
      <xdr:row>10</xdr:row>
      <xdr:rowOff>239713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7286625" y="3086100"/>
          <a:ext cx="6000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247650</xdr:rowOff>
    </xdr:from>
    <xdr:to>
      <xdr:col>14</xdr:col>
      <xdr:colOff>28575</xdr:colOff>
      <xdr:row>10</xdr:row>
      <xdr:rowOff>247651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8477250" y="3095625"/>
          <a:ext cx="3143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314325</xdr:rowOff>
    </xdr:from>
    <xdr:to>
      <xdr:col>19</xdr:col>
      <xdr:colOff>0</xdr:colOff>
      <xdr:row>11</xdr:row>
      <xdr:rowOff>315913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67725" y="3705225"/>
          <a:ext cx="1771650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12</xdr:row>
      <xdr:rowOff>304800</xdr:rowOff>
    </xdr:from>
    <xdr:to>
      <xdr:col>15</xdr:col>
      <xdr:colOff>0</xdr:colOff>
      <xdr:row>12</xdr:row>
      <xdr:rowOff>304801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8743950" y="4267200"/>
          <a:ext cx="3143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13</xdr:row>
      <xdr:rowOff>371475</xdr:rowOff>
    </xdr:from>
    <xdr:to>
      <xdr:col>14</xdr:col>
      <xdr:colOff>28575</xdr:colOff>
      <xdr:row>13</xdr:row>
      <xdr:rowOff>371476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477250" y="4981575"/>
          <a:ext cx="3143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14</xdr:row>
      <xdr:rowOff>295275</xdr:rowOff>
    </xdr:from>
    <xdr:to>
      <xdr:col>14</xdr:col>
      <xdr:colOff>28575</xdr:colOff>
      <xdr:row>14</xdr:row>
      <xdr:rowOff>296863</xdr:rowOff>
    </xdr:to>
    <xdr:cxnSp macro="">
      <xdr:nvCxnSpPr>
        <xdr:cNvPr id="20" name="ลูกศรเชื่อมต่อแบบตรง 19"/>
        <xdr:cNvCxnSpPr/>
      </xdr:nvCxnSpPr>
      <xdr:spPr>
        <a:xfrm>
          <a:off x="8191500" y="5619750"/>
          <a:ext cx="6000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17</xdr:row>
      <xdr:rowOff>285750</xdr:rowOff>
    </xdr:from>
    <xdr:to>
      <xdr:col>19</xdr:col>
      <xdr:colOff>19050</xdr:colOff>
      <xdr:row>17</xdr:row>
      <xdr:rowOff>295275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7305675" y="7105650"/>
          <a:ext cx="29527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381000</xdr:rowOff>
    </xdr:from>
    <xdr:to>
      <xdr:col>19</xdr:col>
      <xdr:colOff>9525</xdr:colOff>
      <xdr:row>16</xdr:row>
      <xdr:rowOff>390525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7296150" y="6572250"/>
          <a:ext cx="29527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323850</xdr:rowOff>
    </xdr:from>
    <xdr:to>
      <xdr:col>13</xdr:col>
      <xdr:colOff>0</xdr:colOff>
      <xdr:row>24</xdr:row>
      <xdr:rowOff>333375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7581900" y="9324975"/>
          <a:ext cx="8858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25</xdr:row>
      <xdr:rowOff>304800</xdr:rowOff>
    </xdr:from>
    <xdr:to>
      <xdr:col>16</xdr:col>
      <xdr:colOff>0</xdr:colOff>
      <xdr:row>25</xdr:row>
      <xdr:rowOff>314325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8467725" y="9925050"/>
          <a:ext cx="8858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285750</xdr:rowOff>
    </xdr:from>
    <xdr:to>
      <xdr:col>18</xdr:col>
      <xdr:colOff>285750</xdr:colOff>
      <xdr:row>26</xdr:row>
      <xdr:rowOff>287338</xdr:rowOff>
    </xdr:to>
    <xdr:cxnSp macro="">
      <xdr:nvCxnSpPr>
        <xdr:cNvPr id="29" name="ลูกศรเชื่อมต่อแบบตรง 28"/>
        <xdr:cNvCxnSpPr/>
      </xdr:nvCxnSpPr>
      <xdr:spPr>
        <a:xfrm>
          <a:off x="6696075" y="10582275"/>
          <a:ext cx="35337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276225</xdr:rowOff>
    </xdr:from>
    <xdr:to>
      <xdr:col>18</xdr:col>
      <xdr:colOff>285750</xdr:colOff>
      <xdr:row>27</xdr:row>
      <xdr:rowOff>277813</xdr:rowOff>
    </xdr:to>
    <xdr:cxnSp macro="">
      <xdr:nvCxnSpPr>
        <xdr:cNvPr id="32" name="ลูกศรเชื่อมต่อแบบตรง 31"/>
        <xdr:cNvCxnSpPr/>
      </xdr:nvCxnSpPr>
      <xdr:spPr>
        <a:xfrm>
          <a:off x="6696075" y="11134725"/>
          <a:ext cx="35337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304800</xdr:rowOff>
    </xdr:from>
    <xdr:to>
      <xdr:col>18</xdr:col>
      <xdr:colOff>285750</xdr:colOff>
      <xdr:row>28</xdr:row>
      <xdr:rowOff>306388</xdr:rowOff>
    </xdr:to>
    <xdr:cxnSp macro="">
      <xdr:nvCxnSpPr>
        <xdr:cNvPr id="33" name="ลูกศรเชื่อมต่อแบบตรง 32"/>
        <xdr:cNvCxnSpPr/>
      </xdr:nvCxnSpPr>
      <xdr:spPr>
        <a:xfrm>
          <a:off x="6696075" y="11706225"/>
          <a:ext cx="353377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34</xdr:row>
      <xdr:rowOff>323850</xdr:rowOff>
    </xdr:from>
    <xdr:to>
      <xdr:col>14</xdr:col>
      <xdr:colOff>276225</xdr:colOff>
      <xdr:row>34</xdr:row>
      <xdr:rowOff>333375</xdr:rowOff>
    </xdr:to>
    <xdr:cxnSp macro="">
      <xdr:nvCxnSpPr>
        <xdr:cNvPr id="34" name="ลูกศรเชื่อมต่อแบบตรง 33"/>
        <xdr:cNvCxnSpPr/>
      </xdr:nvCxnSpPr>
      <xdr:spPr>
        <a:xfrm>
          <a:off x="7858125" y="13668375"/>
          <a:ext cx="118110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314325</xdr:rowOff>
    </xdr:from>
    <xdr:to>
      <xdr:col>18</xdr:col>
      <xdr:colOff>285750</xdr:colOff>
      <xdr:row>35</xdr:row>
      <xdr:rowOff>315913</xdr:rowOff>
    </xdr:to>
    <xdr:cxnSp macro="">
      <xdr:nvCxnSpPr>
        <xdr:cNvPr id="36" name="ลูกศรเชื่อมต่อแบบตรง 35"/>
        <xdr:cNvCxnSpPr/>
      </xdr:nvCxnSpPr>
      <xdr:spPr>
        <a:xfrm>
          <a:off x="8467725" y="14316075"/>
          <a:ext cx="176212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323850</xdr:rowOff>
    </xdr:from>
    <xdr:to>
      <xdr:col>13</xdr:col>
      <xdr:colOff>0</xdr:colOff>
      <xdr:row>36</xdr:row>
      <xdr:rowOff>333375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7877175" y="14935200"/>
          <a:ext cx="5905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371475</xdr:rowOff>
    </xdr:from>
    <xdr:to>
      <xdr:col>10</xdr:col>
      <xdr:colOff>0</xdr:colOff>
      <xdr:row>37</xdr:row>
      <xdr:rowOff>381000</xdr:rowOff>
    </xdr:to>
    <xdr:cxnSp macro="">
      <xdr:nvCxnSpPr>
        <xdr:cNvPr id="41" name="ลูกศรเชื่อมต่อแบบตรง 40"/>
        <xdr:cNvCxnSpPr/>
      </xdr:nvCxnSpPr>
      <xdr:spPr>
        <a:xfrm flipV="1">
          <a:off x="6991350" y="15649575"/>
          <a:ext cx="5905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419100</xdr:rowOff>
    </xdr:from>
    <xdr:to>
      <xdr:col>18</xdr:col>
      <xdr:colOff>238125</xdr:colOff>
      <xdr:row>38</xdr:row>
      <xdr:rowOff>438151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6696075" y="16468725"/>
          <a:ext cx="3486150" cy="1905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41</xdr:row>
      <xdr:rowOff>276225</xdr:rowOff>
    </xdr:from>
    <xdr:to>
      <xdr:col>16</xdr:col>
      <xdr:colOff>28575</xdr:colOff>
      <xdr:row>41</xdr:row>
      <xdr:rowOff>276226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8477250" y="17716500"/>
          <a:ext cx="9048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42</xdr:row>
      <xdr:rowOff>304801</xdr:rowOff>
    </xdr:from>
    <xdr:to>
      <xdr:col>15</xdr:col>
      <xdr:colOff>285750</xdr:colOff>
      <xdr:row>42</xdr:row>
      <xdr:rowOff>323850</xdr:rowOff>
    </xdr:to>
    <xdr:cxnSp macro="">
      <xdr:nvCxnSpPr>
        <xdr:cNvPr id="47" name="ลูกศรเชื่อมต่อแบบตรง 46"/>
        <xdr:cNvCxnSpPr/>
      </xdr:nvCxnSpPr>
      <xdr:spPr>
        <a:xfrm>
          <a:off x="8458200" y="18345151"/>
          <a:ext cx="885825" cy="1904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43</xdr:row>
      <xdr:rowOff>266700</xdr:rowOff>
    </xdr:from>
    <xdr:to>
      <xdr:col>15</xdr:col>
      <xdr:colOff>228600</xdr:colOff>
      <xdr:row>43</xdr:row>
      <xdr:rowOff>276226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8439150" y="18878550"/>
          <a:ext cx="847725" cy="95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44</xdr:row>
      <xdr:rowOff>285750</xdr:rowOff>
    </xdr:from>
    <xdr:to>
      <xdr:col>15</xdr:col>
      <xdr:colOff>276225</xdr:colOff>
      <xdr:row>44</xdr:row>
      <xdr:rowOff>285751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8467725" y="19497675"/>
          <a:ext cx="8667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45</xdr:row>
      <xdr:rowOff>390525</xdr:rowOff>
    </xdr:from>
    <xdr:to>
      <xdr:col>16</xdr:col>
      <xdr:colOff>0</xdr:colOff>
      <xdr:row>45</xdr:row>
      <xdr:rowOff>390526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8467725" y="20221575"/>
          <a:ext cx="8858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46</xdr:row>
      <xdr:rowOff>295275</xdr:rowOff>
    </xdr:from>
    <xdr:to>
      <xdr:col>16</xdr:col>
      <xdr:colOff>19050</xdr:colOff>
      <xdr:row>46</xdr:row>
      <xdr:rowOff>304801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8467725" y="20926425"/>
          <a:ext cx="904875" cy="95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285750</xdr:colOff>
      <xdr:row>47</xdr:row>
      <xdr:rowOff>304800</xdr:rowOff>
    </xdr:from>
    <xdr:to>
      <xdr:col>19</xdr:col>
      <xdr:colOff>0</xdr:colOff>
      <xdr:row>47</xdr:row>
      <xdr:rowOff>314326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9344025" y="21545550"/>
          <a:ext cx="895350" cy="95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276225</xdr:colOff>
      <xdr:row>48</xdr:row>
      <xdr:rowOff>371475</xdr:rowOff>
    </xdr:from>
    <xdr:to>
      <xdr:col>18</xdr:col>
      <xdr:colOff>247650</xdr:colOff>
      <xdr:row>48</xdr:row>
      <xdr:rowOff>371477</xdr:rowOff>
    </xdr:to>
    <xdr:cxnSp macro="">
      <xdr:nvCxnSpPr>
        <xdr:cNvPr id="62" name="ลูกศรเชื่อมต่อแบบตรง 61"/>
        <xdr:cNvCxnSpPr/>
      </xdr:nvCxnSpPr>
      <xdr:spPr>
        <a:xfrm flipV="1">
          <a:off x="9334500" y="22202775"/>
          <a:ext cx="8572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276225</xdr:colOff>
      <xdr:row>49</xdr:row>
      <xdr:rowOff>257175</xdr:rowOff>
    </xdr:from>
    <xdr:to>
      <xdr:col>18</xdr:col>
      <xdr:colOff>276225</xdr:colOff>
      <xdr:row>49</xdr:row>
      <xdr:rowOff>266701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9334500" y="22764750"/>
          <a:ext cx="885825" cy="95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50</xdr:row>
      <xdr:rowOff>285751</xdr:rowOff>
    </xdr:from>
    <xdr:to>
      <xdr:col>18</xdr:col>
      <xdr:colOff>285750</xdr:colOff>
      <xdr:row>50</xdr:row>
      <xdr:rowOff>295275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9363075" y="23383876"/>
          <a:ext cx="866775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51</xdr:row>
      <xdr:rowOff>342900</xdr:rowOff>
    </xdr:from>
    <xdr:to>
      <xdr:col>19</xdr:col>
      <xdr:colOff>19050</xdr:colOff>
      <xdr:row>51</xdr:row>
      <xdr:rowOff>342901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9353550" y="24069675"/>
          <a:ext cx="9048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60</xdr:row>
      <xdr:rowOff>238125</xdr:rowOff>
    </xdr:from>
    <xdr:to>
      <xdr:col>9</xdr:col>
      <xdr:colOff>9525</xdr:colOff>
      <xdr:row>60</xdr:row>
      <xdr:rowOff>238126</xdr:rowOff>
    </xdr:to>
    <xdr:cxnSp macro="">
      <xdr:nvCxnSpPr>
        <xdr:cNvPr id="76" name="ลูกศรเชื่อมต่อแบบตรง 75"/>
        <xdr:cNvCxnSpPr/>
      </xdr:nvCxnSpPr>
      <xdr:spPr>
        <a:xfrm flipV="1">
          <a:off x="6991350" y="27012900"/>
          <a:ext cx="3048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61</xdr:row>
      <xdr:rowOff>361950</xdr:rowOff>
    </xdr:from>
    <xdr:to>
      <xdr:col>11</xdr:col>
      <xdr:colOff>9525</xdr:colOff>
      <xdr:row>61</xdr:row>
      <xdr:rowOff>361951</xdr:rowOff>
    </xdr:to>
    <xdr:cxnSp macro="">
      <xdr:nvCxnSpPr>
        <xdr:cNvPr id="79" name="ลูกศรเชื่อมต่อแบบตรง 78"/>
        <xdr:cNvCxnSpPr/>
      </xdr:nvCxnSpPr>
      <xdr:spPr>
        <a:xfrm flipV="1">
          <a:off x="7581900" y="27651075"/>
          <a:ext cx="3048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62</xdr:row>
      <xdr:rowOff>257176</xdr:rowOff>
    </xdr:from>
    <xdr:to>
      <xdr:col>14</xdr:col>
      <xdr:colOff>285750</xdr:colOff>
      <xdr:row>62</xdr:row>
      <xdr:rowOff>266700</xdr:rowOff>
    </xdr:to>
    <xdr:cxnSp macro="">
      <xdr:nvCxnSpPr>
        <xdr:cNvPr id="81" name="ลูกศรเชื่อมต่อแบบตรง 80"/>
        <xdr:cNvCxnSpPr/>
      </xdr:nvCxnSpPr>
      <xdr:spPr>
        <a:xfrm>
          <a:off x="8743950" y="28327351"/>
          <a:ext cx="30480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63</xdr:row>
      <xdr:rowOff>266700</xdr:rowOff>
    </xdr:from>
    <xdr:to>
      <xdr:col>11</xdr:col>
      <xdr:colOff>285750</xdr:colOff>
      <xdr:row>63</xdr:row>
      <xdr:rowOff>276225</xdr:rowOff>
    </xdr:to>
    <xdr:cxnSp macro="">
      <xdr:nvCxnSpPr>
        <xdr:cNvPr id="86" name="ลูกศรเชื่อมต่อแบบตรง 85"/>
        <xdr:cNvCxnSpPr/>
      </xdr:nvCxnSpPr>
      <xdr:spPr>
        <a:xfrm flipV="1">
          <a:off x="7572375" y="28936950"/>
          <a:ext cx="5905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64</xdr:row>
      <xdr:rowOff>304800</xdr:rowOff>
    </xdr:from>
    <xdr:to>
      <xdr:col>18</xdr:col>
      <xdr:colOff>285750</xdr:colOff>
      <xdr:row>64</xdr:row>
      <xdr:rowOff>314326</xdr:rowOff>
    </xdr:to>
    <xdr:cxnSp macro="">
      <xdr:nvCxnSpPr>
        <xdr:cNvPr id="87" name="ลูกศรเชื่อมต่อแบบตรง 86"/>
        <xdr:cNvCxnSpPr/>
      </xdr:nvCxnSpPr>
      <xdr:spPr>
        <a:xfrm flipV="1">
          <a:off x="6705600" y="29546550"/>
          <a:ext cx="3524250" cy="95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67</xdr:row>
      <xdr:rowOff>276225</xdr:rowOff>
    </xdr:from>
    <xdr:to>
      <xdr:col>12</xdr:col>
      <xdr:colOff>266700</xdr:colOff>
      <xdr:row>67</xdr:row>
      <xdr:rowOff>276226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7581900" y="30603825"/>
          <a:ext cx="8572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74</xdr:row>
      <xdr:rowOff>371475</xdr:rowOff>
    </xdr:from>
    <xdr:to>
      <xdr:col>16</xdr:col>
      <xdr:colOff>0</xdr:colOff>
      <xdr:row>74</xdr:row>
      <xdr:rowOff>371476</xdr:rowOff>
    </xdr:to>
    <xdr:cxnSp macro="">
      <xdr:nvCxnSpPr>
        <xdr:cNvPr id="92" name="ลูกศรเชื่อมต่อแบบตรง 91"/>
        <xdr:cNvCxnSpPr/>
      </xdr:nvCxnSpPr>
      <xdr:spPr>
        <a:xfrm flipV="1">
          <a:off x="8448675" y="32851725"/>
          <a:ext cx="9048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75</xdr:row>
      <xdr:rowOff>247650</xdr:rowOff>
    </xdr:from>
    <xdr:to>
      <xdr:col>18</xdr:col>
      <xdr:colOff>19050</xdr:colOff>
      <xdr:row>75</xdr:row>
      <xdr:rowOff>247651</xdr:rowOff>
    </xdr:to>
    <xdr:cxnSp macro="">
      <xdr:nvCxnSpPr>
        <xdr:cNvPr id="94" name="ลูกศรเชื่อมต่อแบบตรง 93"/>
        <xdr:cNvCxnSpPr/>
      </xdr:nvCxnSpPr>
      <xdr:spPr>
        <a:xfrm flipV="1">
          <a:off x="9058275" y="33499425"/>
          <a:ext cx="9048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77</xdr:row>
      <xdr:rowOff>285750</xdr:rowOff>
    </xdr:from>
    <xdr:to>
      <xdr:col>18</xdr:col>
      <xdr:colOff>285750</xdr:colOff>
      <xdr:row>77</xdr:row>
      <xdr:rowOff>295276</xdr:rowOff>
    </xdr:to>
    <xdr:cxnSp macro="">
      <xdr:nvCxnSpPr>
        <xdr:cNvPr id="96" name="ลูกศรเชื่อมต่อแบบตรง 95"/>
        <xdr:cNvCxnSpPr/>
      </xdr:nvCxnSpPr>
      <xdr:spPr>
        <a:xfrm flipV="1">
          <a:off x="6686550" y="34385250"/>
          <a:ext cx="3543300" cy="95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657225</xdr:colOff>
      <xdr:row>86</xdr:row>
      <xdr:rowOff>523875</xdr:rowOff>
    </xdr:from>
    <xdr:to>
      <xdr:col>8</xdr:col>
      <xdr:colOff>285750</xdr:colOff>
      <xdr:row>86</xdr:row>
      <xdr:rowOff>533400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6686550" y="37833300"/>
          <a:ext cx="5905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86</xdr:row>
      <xdr:rowOff>523875</xdr:rowOff>
    </xdr:from>
    <xdr:to>
      <xdr:col>11</xdr:col>
      <xdr:colOff>0</xdr:colOff>
      <xdr:row>86</xdr:row>
      <xdr:rowOff>523876</xdr:rowOff>
    </xdr:to>
    <xdr:cxnSp macro="">
      <xdr:nvCxnSpPr>
        <xdr:cNvPr id="99" name="ลูกศรเชื่อมต่อแบบตรง 98"/>
        <xdr:cNvCxnSpPr/>
      </xdr:nvCxnSpPr>
      <xdr:spPr>
        <a:xfrm flipV="1">
          <a:off x="7591425" y="3783330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86</xdr:row>
      <xdr:rowOff>533400</xdr:rowOff>
    </xdr:from>
    <xdr:to>
      <xdr:col>14</xdr:col>
      <xdr:colOff>9525</xdr:colOff>
      <xdr:row>86</xdr:row>
      <xdr:rowOff>533401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8486775" y="378428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86</xdr:row>
      <xdr:rowOff>533400</xdr:rowOff>
    </xdr:from>
    <xdr:to>
      <xdr:col>17</xdr:col>
      <xdr:colOff>0</xdr:colOff>
      <xdr:row>86</xdr:row>
      <xdr:rowOff>533401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9363075" y="378428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87</xdr:row>
      <xdr:rowOff>361950</xdr:rowOff>
    </xdr:from>
    <xdr:to>
      <xdr:col>9</xdr:col>
      <xdr:colOff>9525</xdr:colOff>
      <xdr:row>87</xdr:row>
      <xdr:rowOff>361952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6696075" y="38719125"/>
          <a:ext cx="6000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87</xdr:row>
      <xdr:rowOff>371475</xdr:rowOff>
    </xdr:from>
    <xdr:to>
      <xdr:col>11</xdr:col>
      <xdr:colOff>0</xdr:colOff>
      <xdr:row>87</xdr:row>
      <xdr:rowOff>371476</xdr:rowOff>
    </xdr:to>
    <xdr:cxnSp macro="">
      <xdr:nvCxnSpPr>
        <xdr:cNvPr id="106" name="ลูกศรเชื่อมต่อแบบตรง 105"/>
        <xdr:cNvCxnSpPr/>
      </xdr:nvCxnSpPr>
      <xdr:spPr>
        <a:xfrm flipV="1">
          <a:off x="7591425" y="3872865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87</xdr:row>
      <xdr:rowOff>371475</xdr:rowOff>
    </xdr:from>
    <xdr:to>
      <xdr:col>14</xdr:col>
      <xdr:colOff>9525</xdr:colOff>
      <xdr:row>87</xdr:row>
      <xdr:rowOff>371476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8486775" y="3872865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87</xdr:row>
      <xdr:rowOff>390525</xdr:rowOff>
    </xdr:from>
    <xdr:to>
      <xdr:col>17</xdr:col>
      <xdr:colOff>9525</xdr:colOff>
      <xdr:row>87</xdr:row>
      <xdr:rowOff>390526</xdr:rowOff>
    </xdr:to>
    <xdr:cxnSp macro="">
      <xdr:nvCxnSpPr>
        <xdr:cNvPr id="108" name="ลูกศรเชื่อมต่อแบบตรง 107"/>
        <xdr:cNvCxnSpPr/>
      </xdr:nvCxnSpPr>
      <xdr:spPr>
        <a:xfrm flipV="1">
          <a:off x="9372600" y="3874770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88</xdr:row>
      <xdr:rowOff>476250</xdr:rowOff>
    </xdr:from>
    <xdr:to>
      <xdr:col>11</xdr:col>
      <xdr:colOff>9525</xdr:colOff>
      <xdr:row>88</xdr:row>
      <xdr:rowOff>476251</xdr:rowOff>
    </xdr:to>
    <xdr:cxnSp macro="">
      <xdr:nvCxnSpPr>
        <xdr:cNvPr id="109" name="ลูกศรเชื่อมต่อแบบตรง 108"/>
        <xdr:cNvCxnSpPr/>
      </xdr:nvCxnSpPr>
      <xdr:spPr>
        <a:xfrm flipV="1">
          <a:off x="7600950" y="3961447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88</xdr:row>
      <xdr:rowOff>476250</xdr:rowOff>
    </xdr:from>
    <xdr:to>
      <xdr:col>14</xdr:col>
      <xdr:colOff>9525</xdr:colOff>
      <xdr:row>88</xdr:row>
      <xdr:rowOff>476251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8486775" y="3961447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88</xdr:row>
      <xdr:rowOff>476250</xdr:rowOff>
    </xdr:from>
    <xdr:to>
      <xdr:col>17</xdr:col>
      <xdr:colOff>0</xdr:colOff>
      <xdr:row>88</xdr:row>
      <xdr:rowOff>476251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9363075" y="3961447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89</xdr:row>
      <xdr:rowOff>352425</xdr:rowOff>
    </xdr:from>
    <xdr:to>
      <xdr:col>10</xdr:col>
      <xdr:colOff>285750</xdr:colOff>
      <xdr:row>89</xdr:row>
      <xdr:rowOff>352426</xdr:rowOff>
    </xdr:to>
    <xdr:cxnSp macro="">
      <xdr:nvCxnSpPr>
        <xdr:cNvPr id="112" name="ลูกศรเชื่อมต่อแบบตรง 111"/>
        <xdr:cNvCxnSpPr/>
      </xdr:nvCxnSpPr>
      <xdr:spPr>
        <a:xfrm flipV="1">
          <a:off x="7581900" y="4053840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89</xdr:row>
      <xdr:rowOff>361950</xdr:rowOff>
    </xdr:from>
    <xdr:to>
      <xdr:col>13</xdr:col>
      <xdr:colOff>285750</xdr:colOff>
      <xdr:row>89</xdr:row>
      <xdr:rowOff>361951</xdr:rowOff>
    </xdr:to>
    <xdr:cxnSp macro="">
      <xdr:nvCxnSpPr>
        <xdr:cNvPr id="113" name="ลูกศรเชื่อมต่อแบบตรง 112"/>
        <xdr:cNvCxnSpPr/>
      </xdr:nvCxnSpPr>
      <xdr:spPr>
        <a:xfrm flipV="1">
          <a:off x="8467725" y="405479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89</xdr:row>
      <xdr:rowOff>361950</xdr:rowOff>
    </xdr:from>
    <xdr:to>
      <xdr:col>17</xdr:col>
      <xdr:colOff>9525</xdr:colOff>
      <xdr:row>89</xdr:row>
      <xdr:rowOff>361951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9372600" y="405479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90</xdr:row>
      <xdr:rowOff>352425</xdr:rowOff>
    </xdr:from>
    <xdr:to>
      <xdr:col>10</xdr:col>
      <xdr:colOff>0</xdr:colOff>
      <xdr:row>90</xdr:row>
      <xdr:rowOff>352426</xdr:rowOff>
    </xdr:to>
    <xdr:cxnSp macro="">
      <xdr:nvCxnSpPr>
        <xdr:cNvPr id="115" name="ลูกศรเชื่อมต่อแบบตรง 114"/>
        <xdr:cNvCxnSpPr/>
      </xdr:nvCxnSpPr>
      <xdr:spPr>
        <a:xfrm flipV="1">
          <a:off x="7296150" y="413480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90</xdr:row>
      <xdr:rowOff>352425</xdr:rowOff>
    </xdr:from>
    <xdr:to>
      <xdr:col>13</xdr:col>
      <xdr:colOff>0</xdr:colOff>
      <xdr:row>90</xdr:row>
      <xdr:rowOff>361952</xdr:rowOff>
    </xdr:to>
    <xdr:cxnSp macro="">
      <xdr:nvCxnSpPr>
        <xdr:cNvPr id="116" name="ลูกศรเชื่อมต่อแบบตรง 115"/>
        <xdr:cNvCxnSpPr/>
      </xdr:nvCxnSpPr>
      <xdr:spPr>
        <a:xfrm flipV="1">
          <a:off x="8181975" y="41348025"/>
          <a:ext cx="285750" cy="952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90</xdr:row>
      <xdr:rowOff>371475</xdr:rowOff>
    </xdr:from>
    <xdr:to>
      <xdr:col>15</xdr:col>
      <xdr:colOff>285750</xdr:colOff>
      <xdr:row>90</xdr:row>
      <xdr:rowOff>371476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9058275" y="4136707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90</xdr:row>
      <xdr:rowOff>381000</xdr:rowOff>
    </xdr:from>
    <xdr:to>
      <xdr:col>18</xdr:col>
      <xdr:colOff>285750</xdr:colOff>
      <xdr:row>90</xdr:row>
      <xdr:rowOff>381001</xdr:rowOff>
    </xdr:to>
    <xdr:cxnSp macro="">
      <xdr:nvCxnSpPr>
        <xdr:cNvPr id="118" name="ลูกศรเชื่อมต่อแบบตรง 117"/>
        <xdr:cNvCxnSpPr/>
      </xdr:nvCxnSpPr>
      <xdr:spPr>
        <a:xfrm flipV="1">
          <a:off x="9944100" y="4137660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88</xdr:row>
      <xdr:rowOff>476250</xdr:rowOff>
    </xdr:from>
    <xdr:to>
      <xdr:col>9</xdr:col>
      <xdr:colOff>28575</xdr:colOff>
      <xdr:row>88</xdr:row>
      <xdr:rowOff>476252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6715125" y="39614475"/>
          <a:ext cx="6000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89</xdr:row>
      <xdr:rowOff>371475</xdr:rowOff>
    </xdr:from>
    <xdr:to>
      <xdr:col>9</xdr:col>
      <xdr:colOff>9525</xdr:colOff>
      <xdr:row>89</xdr:row>
      <xdr:rowOff>371477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6696075" y="40557450"/>
          <a:ext cx="6000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52</xdr:row>
      <xdr:rowOff>285752</xdr:rowOff>
    </xdr:from>
    <xdr:to>
      <xdr:col>18</xdr:col>
      <xdr:colOff>247650</xdr:colOff>
      <xdr:row>52</xdr:row>
      <xdr:rowOff>295275</xdr:rowOff>
    </xdr:to>
    <xdr:cxnSp macro="">
      <xdr:nvCxnSpPr>
        <xdr:cNvPr id="121" name="ลูกศรเชื่อมต่อแบบตรง 120"/>
        <xdr:cNvCxnSpPr/>
      </xdr:nvCxnSpPr>
      <xdr:spPr>
        <a:xfrm>
          <a:off x="7581900" y="24612602"/>
          <a:ext cx="2609850" cy="95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92</xdr:row>
      <xdr:rowOff>438151</xdr:rowOff>
    </xdr:from>
    <xdr:to>
      <xdr:col>9</xdr:col>
      <xdr:colOff>266700</xdr:colOff>
      <xdr:row>92</xdr:row>
      <xdr:rowOff>447675</xdr:rowOff>
    </xdr:to>
    <xdr:cxnSp macro="">
      <xdr:nvCxnSpPr>
        <xdr:cNvPr id="126" name="ลูกศรเชื่อมต่อแบบตรง 125"/>
        <xdr:cNvCxnSpPr/>
      </xdr:nvCxnSpPr>
      <xdr:spPr>
        <a:xfrm>
          <a:off x="7296150" y="42491026"/>
          <a:ext cx="257175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92</xdr:row>
      <xdr:rowOff>438150</xdr:rowOff>
    </xdr:from>
    <xdr:to>
      <xdr:col>13</xdr:col>
      <xdr:colOff>0</xdr:colOff>
      <xdr:row>92</xdr:row>
      <xdr:rowOff>438151</xdr:rowOff>
    </xdr:to>
    <xdr:cxnSp macro="">
      <xdr:nvCxnSpPr>
        <xdr:cNvPr id="139" name="ลูกศรเชื่อมต่อแบบตรง 138"/>
        <xdr:cNvCxnSpPr/>
      </xdr:nvCxnSpPr>
      <xdr:spPr>
        <a:xfrm flipV="1">
          <a:off x="8181975" y="424910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92</xdr:row>
      <xdr:rowOff>447675</xdr:rowOff>
    </xdr:from>
    <xdr:to>
      <xdr:col>16</xdr:col>
      <xdr:colOff>0</xdr:colOff>
      <xdr:row>92</xdr:row>
      <xdr:rowOff>447676</xdr:rowOff>
    </xdr:to>
    <xdr:cxnSp macro="">
      <xdr:nvCxnSpPr>
        <xdr:cNvPr id="140" name="ลูกศรเชื่อมต่อแบบตรง 139"/>
        <xdr:cNvCxnSpPr/>
      </xdr:nvCxnSpPr>
      <xdr:spPr>
        <a:xfrm flipV="1">
          <a:off x="9067800" y="4250055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92</xdr:row>
      <xdr:rowOff>447675</xdr:rowOff>
    </xdr:from>
    <xdr:to>
      <xdr:col>19</xdr:col>
      <xdr:colOff>9525</xdr:colOff>
      <xdr:row>92</xdr:row>
      <xdr:rowOff>447676</xdr:rowOff>
    </xdr:to>
    <xdr:cxnSp macro="">
      <xdr:nvCxnSpPr>
        <xdr:cNvPr id="141" name="ลูกศรเชื่อมต่อแบบตรง 140"/>
        <xdr:cNvCxnSpPr/>
      </xdr:nvCxnSpPr>
      <xdr:spPr>
        <a:xfrm flipV="1">
          <a:off x="9963150" y="4250055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93</xdr:row>
      <xdr:rowOff>257175</xdr:rowOff>
    </xdr:from>
    <xdr:to>
      <xdr:col>11</xdr:col>
      <xdr:colOff>0</xdr:colOff>
      <xdr:row>93</xdr:row>
      <xdr:rowOff>257176</xdr:rowOff>
    </xdr:to>
    <xdr:cxnSp macro="">
      <xdr:nvCxnSpPr>
        <xdr:cNvPr id="142" name="ลูกศรเชื่อมต่อแบบตรง 141"/>
        <xdr:cNvCxnSpPr/>
      </xdr:nvCxnSpPr>
      <xdr:spPr>
        <a:xfrm flipV="1">
          <a:off x="7591425" y="43110150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94</xdr:row>
      <xdr:rowOff>285750</xdr:rowOff>
    </xdr:from>
    <xdr:to>
      <xdr:col>18</xdr:col>
      <xdr:colOff>276225</xdr:colOff>
      <xdr:row>94</xdr:row>
      <xdr:rowOff>285752</xdr:rowOff>
    </xdr:to>
    <xdr:cxnSp macro="">
      <xdr:nvCxnSpPr>
        <xdr:cNvPr id="143" name="ลูกศรเชื่อมต่อแบบตรง 142"/>
        <xdr:cNvCxnSpPr/>
      </xdr:nvCxnSpPr>
      <xdr:spPr>
        <a:xfrm flipV="1">
          <a:off x="7867650" y="43700700"/>
          <a:ext cx="23526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96</xdr:row>
      <xdr:rowOff>266700</xdr:rowOff>
    </xdr:from>
    <xdr:to>
      <xdr:col>14</xdr:col>
      <xdr:colOff>0</xdr:colOff>
      <xdr:row>96</xdr:row>
      <xdr:rowOff>266701</xdr:rowOff>
    </xdr:to>
    <xdr:cxnSp macro="">
      <xdr:nvCxnSpPr>
        <xdr:cNvPr id="145" name="ลูกศรเชื่อมต่อแบบตรง 144"/>
        <xdr:cNvCxnSpPr/>
      </xdr:nvCxnSpPr>
      <xdr:spPr>
        <a:xfrm flipV="1">
          <a:off x="8477250" y="44548425"/>
          <a:ext cx="2857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103</xdr:row>
      <xdr:rowOff>371477</xdr:rowOff>
    </xdr:from>
    <xdr:to>
      <xdr:col>19</xdr:col>
      <xdr:colOff>9525</xdr:colOff>
      <xdr:row>103</xdr:row>
      <xdr:rowOff>381000</xdr:rowOff>
    </xdr:to>
    <xdr:cxnSp macro="">
      <xdr:nvCxnSpPr>
        <xdr:cNvPr id="146" name="ลูกศรเชื่อมต่อแบบตรง 145"/>
        <xdr:cNvCxnSpPr/>
      </xdr:nvCxnSpPr>
      <xdr:spPr>
        <a:xfrm>
          <a:off x="7581900" y="46948727"/>
          <a:ext cx="2667000" cy="95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104</xdr:row>
      <xdr:rowOff>523877</xdr:rowOff>
    </xdr:from>
    <xdr:to>
      <xdr:col>12</xdr:col>
      <xdr:colOff>276225</xdr:colOff>
      <xdr:row>104</xdr:row>
      <xdr:rowOff>533400</xdr:rowOff>
    </xdr:to>
    <xdr:cxnSp macro="">
      <xdr:nvCxnSpPr>
        <xdr:cNvPr id="148" name="ลูกศรเชื่อมต่อแบบตรง 147"/>
        <xdr:cNvCxnSpPr/>
      </xdr:nvCxnSpPr>
      <xdr:spPr>
        <a:xfrm>
          <a:off x="7581900" y="47872652"/>
          <a:ext cx="866775" cy="95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105</xdr:row>
      <xdr:rowOff>514350</xdr:rowOff>
    </xdr:from>
    <xdr:to>
      <xdr:col>18</xdr:col>
      <xdr:colOff>266700</xdr:colOff>
      <xdr:row>105</xdr:row>
      <xdr:rowOff>514352</xdr:rowOff>
    </xdr:to>
    <xdr:cxnSp macro="">
      <xdr:nvCxnSpPr>
        <xdr:cNvPr id="150" name="ลูกศรเชื่อมต่อแบบตรง 149"/>
        <xdr:cNvCxnSpPr/>
      </xdr:nvCxnSpPr>
      <xdr:spPr>
        <a:xfrm flipV="1">
          <a:off x="6705600" y="48939450"/>
          <a:ext cx="350520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106</xdr:row>
      <xdr:rowOff>361950</xdr:rowOff>
    </xdr:from>
    <xdr:to>
      <xdr:col>12</xdr:col>
      <xdr:colOff>247650</xdr:colOff>
      <xdr:row>106</xdr:row>
      <xdr:rowOff>361952</xdr:rowOff>
    </xdr:to>
    <xdr:cxnSp macro="">
      <xdr:nvCxnSpPr>
        <xdr:cNvPr id="152" name="ลูกศรเชื่อมต่อแบบตรง 151"/>
        <xdr:cNvCxnSpPr/>
      </xdr:nvCxnSpPr>
      <xdr:spPr>
        <a:xfrm flipV="1">
          <a:off x="7610475" y="49815750"/>
          <a:ext cx="80962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107</xdr:row>
      <xdr:rowOff>276225</xdr:rowOff>
    </xdr:from>
    <xdr:to>
      <xdr:col>13</xdr:col>
      <xdr:colOff>0</xdr:colOff>
      <xdr:row>107</xdr:row>
      <xdr:rowOff>276227</xdr:rowOff>
    </xdr:to>
    <xdr:cxnSp macro="">
      <xdr:nvCxnSpPr>
        <xdr:cNvPr id="154" name="ลูกศรเชื่อมต่อแบบตรง 153"/>
        <xdr:cNvCxnSpPr/>
      </xdr:nvCxnSpPr>
      <xdr:spPr>
        <a:xfrm flipV="1">
          <a:off x="7600950" y="50501550"/>
          <a:ext cx="866775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8</xdr:row>
      <xdr:rowOff>349250</xdr:rowOff>
    </xdr:from>
    <xdr:to>
      <xdr:col>12</xdr:col>
      <xdr:colOff>21167</xdr:colOff>
      <xdr:row>8</xdr:row>
      <xdr:rowOff>349252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762750" y="2317750"/>
          <a:ext cx="88900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9</xdr:row>
      <xdr:rowOff>402167</xdr:rowOff>
    </xdr:from>
    <xdr:to>
      <xdr:col>12</xdr:col>
      <xdr:colOff>0</xdr:colOff>
      <xdr:row>9</xdr:row>
      <xdr:rowOff>402169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752166" y="3249084"/>
          <a:ext cx="878417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285750</xdr:colOff>
      <xdr:row>32</xdr:row>
      <xdr:rowOff>232836</xdr:rowOff>
    </xdr:from>
    <xdr:to>
      <xdr:col>19</xdr:col>
      <xdr:colOff>31749</xdr:colOff>
      <xdr:row>32</xdr:row>
      <xdr:rowOff>243417</xdr:rowOff>
    </xdr:to>
    <xdr:cxnSp macro="">
      <xdr:nvCxnSpPr>
        <xdr:cNvPr id="6" name="ลูกศรเชื่อมต่อแบบตรง 5"/>
        <xdr:cNvCxnSpPr/>
      </xdr:nvCxnSpPr>
      <xdr:spPr>
        <a:xfrm>
          <a:off x="8805333" y="13641919"/>
          <a:ext cx="973666" cy="1058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10584</xdr:colOff>
      <xdr:row>33</xdr:row>
      <xdr:rowOff>222250</xdr:rowOff>
    </xdr:from>
    <xdr:to>
      <xdr:col>16</xdr:col>
      <xdr:colOff>0</xdr:colOff>
      <xdr:row>33</xdr:row>
      <xdr:rowOff>232836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7937501" y="14149917"/>
          <a:ext cx="878416" cy="1058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34</xdr:row>
      <xdr:rowOff>232833</xdr:rowOff>
    </xdr:from>
    <xdr:to>
      <xdr:col>15</xdr:col>
      <xdr:colOff>285750</xdr:colOff>
      <xdr:row>34</xdr:row>
      <xdr:rowOff>232835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7926917" y="14679083"/>
          <a:ext cx="878416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359834</xdr:rowOff>
    </xdr:from>
    <xdr:to>
      <xdr:col>15</xdr:col>
      <xdr:colOff>285750</xdr:colOff>
      <xdr:row>35</xdr:row>
      <xdr:rowOff>359836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926917" y="15324667"/>
          <a:ext cx="878416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285751</xdr:colOff>
      <xdr:row>36</xdr:row>
      <xdr:rowOff>391584</xdr:rowOff>
    </xdr:from>
    <xdr:to>
      <xdr:col>15</xdr:col>
      <xdr:colOff>275167</xdr:colOff>
      <xdr:row>36</xdr:row>
      <xdr:rowOff>391586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7916334" y="16129001"/>
          <a:ext cx="878416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</xdr:colOff>
      <xdr:row>38</xdr:row>
      <xdr:rowOff>391583</xdr:rowOff>
    </xdr:from>
    <xdr:to>
      <xdr:col>16</xdr:col>
      <xdr:colOff>21166</xdr:colOff>
      <xdr:row>38</xdr:row>
      <xdr:rowOff>391585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958667" y="17674166"/>
          <a:ext cx="878416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10583</xdr:colOff>
      <xdr:row>37</xdr:row>
      <xdr:rowOff>338667</xdr:rowOff>
    </xdr:from>
    <xdr:to>
      <xdr:col>13</xdr:col>
      <xdr:colOff>10583</xdr:colOff>
      <xdr:row>37</xdr:row>
      <xdr:rowOff>338669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344833" y="16848667"/>
          <a:ext cx="592667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39</xdr:row>
      <xdr:rowOff>243417</xdr:rowOff>
    </xdr:from>
    <xdr:to>
      <xdr:col>13</xdr:col>
      <xdr:colOff>0</xdr:colOff>
      <xdr:row>39</xdr:row>
      <xdr:rowOff>243419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334250" y="18298584"/>
          <a:ext cx="592667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264583</xdr:rowOff>
    </xdr:from>
    <xdr:to>
      <xdr:col>18</xdr:col>
      <xdr:colOff>317500</xdr:colOff>
      <xdr:row>40</xdr:row>
      <xdr:rowOff>275168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037917" y="18838333"/>
          <a:ext cx="2688166" cy="1058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topLeftCell="A10" zoomScale="90" zoomScaleSheetLayoutView="90" workbookViewId="0">
      <selection activeCell="F39" sqref="F39"/>
    </sheetView>
  </sheetViews>
  <sheetFormatPr defaultRowHeight="20.25"/>
  <cols>
    <col min="1" max="1" width="4.25" style="36" customWidth="1"/>
    <col min="2" max="2" width="45.125" style="1" customWidth="1"/>
    <col min="3" max="3" width="13.625" style="1" customWidth="1"/>
    <col min="4" max="4" width="14.75" style="1" customWidth="1"/>
    <col min="5" max="5" width="19.375" style="1" customWidth="1"/>
    <col min="6" max="6" width="11.25" style="1" customWidth="1"/>
    <col min="7" max="7" width="18.875" style="1" customWidth="1"/>
    <col min="8" max="16384" width="9" style="1"/>
  </cols>
  <sheetData>
    <row r="1" spans="1:15" ht="20.25" customHeight="1">
      <c r="G1" s="3" t="s">
        <v>78</v>
      </c>
      <c r="O1" s="3"/>
    </row>
    <row r="2" spans="1:15">
      <c r="A2" s="85" t="s">
        <v>0</v>
      </c>
      <c r="B2" s="85"/>
      <c r="C2" s="85"/>
      <c r="D2" s="85"/>
      <c r="E2" s="85"/>
      <c r="F2" s="85"/>
      <c r="G2" s="85"/>
      <c r="H2" s="4"/>
      <c r="I2" s="4"/>
      <c r="J2" s="4"/>
      <c r="K2" s="4"/>
      <c r="L2" s="4"/>
      <c r="M2" s="4"/>
      <c r="N2" s="4"/>
      <c r="O2" s="4"/>
    </row>
    <row r="3" spans="1:15">
      <c r="A3" s="85" t="s">
        <v>102</v>
      </c>
      <c r="B3" s="85"/>
      <c r="C3" s="85"/>
      <c r="D3" s="85"/>
      <c r="E3" s="85"/>
      <c r="F3" s="85"/>
      <c r="G3" s="85"/>
      <c r="H3" s="4"/>
      <c r="I3" s="4"/>
      <c r="J3" s="4"/>
      <c r="K3" s="4"/>
      <c r="L3" s="4"/>
      <c r="M3" s="4"/>
      <c r="N3" s="4"/>
      <c r="O3" s="4"/>
    </row>
    <row r="4" spans="1:15">
      <c r="A4" s="85" t="s">
        <v>1</v>
      </c>
      <c r="B4" s="85"/>
      <c r="C4" s="85"/>
      <c r="D4" s="85"/>
      <c r="E4" s="85"/>
      <c r="F4" s="85"/>
      <c r="G4" s="85"/>
      <c r="H4" s="4"/>
      <c r="I4" s="4"/>
      <c r="J4" s="4"/>
      <c r="K4" s="4"/>
      <c r="L4" s="4"/>
      <c r="M4" s="4"/>
      <c r="N4" s="4"/>
      <c r="O4" s="4"/>
    </row>
    <row r="5" spans="1:15" ht="20.25" customHeight="1">
      <c r="B5" s="89" t="s">
        <v>2</v>
      </c>
      <c r="C5" s="86" t="s">
        <v>3</v>
      </c>
      <c r="D5" s="87" t="s">
        <v>4</v>
      </c>
      <c r="E5" s="90" t="s">
        <v>5</v>
      </c>
      <c r="F5" s="91" t="s">
        <v>6</v>
      </c>
      <c r="G5" s="92" t="s">
        <v>7</v>
      </c>
    </row>
    <row r="6" spans="1:15" ht="20.25" customHeight="1">
      <c r="B6" s="89"/>
      <c r="C6" s="86"/>
      <c r="D6" s="88"/>
      <c r="E6" s="90"/>
      <c r="F6" s="91"/>
      <c r="G6" s="92"/>
    </row>
    <row r="7" spans="1:15">
      <c r="B7" s="81" t="s">
        <v>8</v>
      </c>
      <c r="C7" s="81"/>
      <c r="D7" s="81"/>
      <c r="E7" s="81"/>
      <c r="F7" s="81"/>
      <c r="G7" s="81"/>
    </row>
    <row r="8" spans="1:15">
      <c r="B8" s="6" t="s">
        <v>147</v>
      </c>
      <c r="C8" s="8">
        <v>6</v>
      </c>
      <c r="D8" s="16">
        <v>11.32</v>
      </c>
      <c r="E8" s="7">
        <v>330000</v>
      </c>
      <c r="F8" s="16">
        <v>2.48</v>
      </c>
      <c r="G8" s="8" t="s">
        <v>10</v>
      </c>
    </row>
    <row r="9" spans="1:15">
      <c r="B9" s="6" t="s">
        <v>194</v>
      </c>
      <c r="C9" s="8">
        <v>2</v>
      </c>
      <c r="D9" s="16">
        <v>3.77</v>
      </c>
      <c r="E9" s="7">
        <v>70000</v>
      </c>
      <c r="F9" s="16">
        <v>8.52</v>
      </c>
      <c r="G9" s="8" t="s">
        <v>10</v>
      </c>
    </row>
    <row r="10" spans="1:15">
      <c r="B10" s="6" t="s">
        <v>195</v>
      </c>
      <c r="C10" s="8">
        <v>5</v>
      </c>
      <c r="D10" s="16">
        <v>9.43</v>
      </c>
      <c r="E10" s="7">
        <v>5770000</v>
      </c>
      <c r="F10" s="16">
        <v>43.45</v>
      </c>
      <c r="G10" s="8" t="s">
        <v>10</v>
      </c>
    </row>
    <row r="11" spans="1:15">
      <c r="B11" s="6" t="s">
        <v>196</v>
      </c>
      <c r="C11" s="8">
        <v>5</v>
      </c>
      <c r="D11" s="16">
        <v>9.43</v>
      </c>
      <c r="E11" s="7">
        <v>797264</v>
      </c>
      <c r="F11" s="16">
        <v>6</v>
      </c>
      <c r="G11" s="8" t="s">
        <v>10</v>
      </c>
    </row>
    <row r="12" spans="1:15">
      <c r="B12" s="6" t="s">
        <v>197</v>
      </c>
      <c r="C12" s="8">
        <v>12</v>
      </c>
      <c r="D12" s="16">
        <v>22.64</v>
      </c>
      <c r="E12" s="7">
        <v>2880015</v>
      </c>
      <c r="F12" s="16">
        <v>21.68</v>
      </c>
      <c r="G12" s="8" t="s">
        <v>20</v>
      </c>
    </row>
    <row r="13" spans="1:15">
      <c r="B13" s="9" t="s">
        <v>9</v>
      </c>
      <c r="C13" s="13">
        <f>SUM(C8:C12)</f>
        <v>30</v>
      </c>
      <c r="D13" s="17">
        <f>SUM(D8:D12)</f>
        <v>56.59</v>
      </c>
      <c r="E13" s="12">
        <f>E12+E11+E10+E9+E8</f>
        <v>9847279</v>
      </c>
      <c r="F13" s="17">
        <f>SUM(F8:F12)</f>
        <v>82.13</v>
      </c>
      <c r="G13" s="6"/>
    </row>
    <row r="14" spans="1:15">
      <c r="B14" s="81" t="s">
        <v>11</v>
      </c>
      <c r="C14" s="81"/>
      <c r="D14" s="81"/>
      <c r="E14" s="81"/>
      <c r="F14" s="81"/>
      <c r="G14" s="81"/>
    </row>
    <row r="15" spans="1:15">
      <c r="B15" s="6" t="s">
        <v>157</v>
      </c>
      <c r="C15" s="8">
        <v>5</v>
      </c>
      <c r="D15" s="16">
        <v>9.43</v>
      </c>
      <c r="E15" s="7">
        <v>192000</v>
      </c>
      <c r="F15" s="16">
        <v>1.44</v>
      </c>
      <c r="G15" s="8" t="s">
        <v>10</v>
      </c>
    </row>
    <row r="16" spans="1:15">
      <c r="B16" s="9" t="s">
        <v>9</v>
      </c>
      <c r="C16" s="13">
        <v>5</v>
      </c>
      <c r="D16" s="17">
        <f>SUM(D15)</f>
        <v>9.43</v>
      </c>
      <c r="E16" s="11">
        <f>SUM(E15:E15)</f>
        <v>192000</v>
      </c>
      <c r="F16" s="17">
        <f>SUM(F15)</f>
        <v>1.44</v>
      </c>
      <c r="G16" s="6"/>
    </row>
    <row r="17" spans="1:8">
      <c r="B17" s="81" t="s">
        <v>13</v>
      </c>
      <c r="C17" s="81"/>
      <c r="D17" s="81"/>
      <c r="E17" s="81"/>
      <c r="F17" s="81"/>
      <c r="G17" s="81"/>
    </row>
    <row r="18" spans="1:8" s="68" customFormat="1">
      <c r="A18" s="66"/>
      <c r="B18" s="67" t="s">
        <v>143</v>
      </c>
      <c r="C18" s="8">
        <v>1</v>
      </c>
      <c r="D18" s="79">
        <v>1.88</v>
      </c>
      <c r="E18" s="62">
        <v>50000</v>
      </c>
      <c r="F18" s="77">
        <v>0.37</v>
      </c>
      <c r="G18" s="8" t="s">
        <v>10</v>
      </c>
    </row>
    <row r="19" spans="1:8">
      <c r="B19" s="9" t="s">
        <v>9</v>
      </c>
      <c r="C19" s="8">
        <v>1</v>
      </c>
      <c r="D19" s="77">
        <f>SUM(D18)</f>
        <v>1.88</v>
      </c>
      <c r="E19" s="62">
        <v>50000</v>
      </c>
      <c r="F19" s="77">
        <f>SUM(F18)</f>
        <v>0.37</v>
      </c>
      <c r="G19" s="8"/>
    </row>
    <row r="20" spans="1:8">
      <c r="B20" s="80" t="s">
        <v>15</v>
      </c>
      <c r="C20" s="80"/>
      <c r="D20" s="80"/>
      <c r="E20" s="80"/>
      <c r="F20" s="80"/>
      <c r="G20" s="80"/>
    </row>
    <row r="21" spans="1:8">
      <c r="A21" s="37"/>
      <c r="B21" s="6" t="s">
        <v>141</v>
      </c>
      <c r="C21" s="8">
        <v>2</v>
      </c>
      <c r="D21" s="16">
        <v>3.77</v>
      </c>
      <c r="E21" s="7">
        <v>80000</v>
      </c>
      <c r="F21" s="16">
        <v>0.6</v>
      </c>
      <c r="G21" s="8" t="s">
        <v>10</v>
      </c>
    </row>
    <row r="22" spans="1:8">
      <c r="B22" s="6" t="s">
        <v>142</v>
      </c>
      <c r="C22" s="8">
        <v>1</v>
      </c>
      <c r="D22" s="16">
        <v>1.88</v>
      </c>
      <c r="E22" s="7">
        <v>180000</v>
      </c>
      <c r="F22" s="16">
        <v>1.35</v>
      </c>
      <c r="G22" s="8" t="s">
        <v>10</v>
      </c>
    </row>
    <row r="23" spans="1:8">
      <c r="A23" s="37">
        <v>6</v>
      </c>
      <c r="B23" s="28"/>
      <c r="C23" s="49"/>
      <c r="D23" s="50"/>
      <c r="E23" s="51"/>
      <c r="F23" s="50"/>
      <c r="G23" s="49"/>
    </row>
    <row r="24" spans="1:8">
      <c r="A24" s="47"/>
      <c r="B24" s="18"/>
      <c r="C24" s="53"/>
      <c r="D24" s="54"/>
      <c r="E24" s="55"/>
      <c r="F24" s="54"/>
      <c r="G24" s="52" t="s">
        <v>78</v>
      </c>
      <c r="H24" s="18"/>
    </row>
    <row r="25" spans="1:8" ht="20.25" customHeight="1">
      <c r="B25" s="89" t="s">
        <v>2</v>
      </c>
      <c r="C25" s="86" t="s">
        <v>3</v>
      </c>
      <c r="D25" s="87" t="s">
        <v>4</v>
      </c>
      <c r="E25" s="90" t="s">
        <v>5</v>
      </c>
      <c r="F25" s="91" t="s">
        <v>6</v>
      </c>
      <c r="G25" s="92" t="s">
        <v>7</v>
      </c>
    </row>
    <row r="26" spans="1:8" ht="20.25" customHeight="1">
      <c r="B26" s="89"/>
      <c r="C26" s="86"/>
      <c r="D26" s="88"/>
      <c r="E26" s="90"/>
      <c r="F26" s="91"/>
      <c r="G26" s="92"/>
    </row>
    <row r="27" spans="1:8">
      <c r="B27" s="9" t="s">
        <v>9</v>
      </c>
      <c r="C27" s="13">
        <v>3</v>
      </c>
      <c r="D27" s="17">
        <v>5.65</v>
      </c>
      <c r="E27" s="11">
        <v>260000</v>
      </c>
      <c r="F27" s="17">
        <v>1.95</v>
      </c>
      <c r="G27" s="8"/>
    </row>
    <row r="28" spans="1:8">
      <c r="B28" s="81" t="s">
        <v>16</v>
      </c>
      <c r="C28" s="81"/>
      <c r="D28" s="81"/>
      <c r="E28" s="81"/>
      <c r="F28" s="81"/>
      <c r="G28" s="81"/>
    </row>
    <row r="29" spans="1:8">
      <c r="B29" s="6" t="s">
        <v>17</v>
      </c>
      <c r="C29" s="8">
        <v>8</v>
      </c>
      <c r="D29" s="16">
        <v>15.09</v>
      </c>
      <c r="E29" s="7">
        <v>2079212</v>
      </c>
      <c r="F29" s="16">
        <v>15.65</v>
      </c>
      <c r="G29" s="8" t="s">
        <v>10</v>
      </c>
    </row>
    <row r="30" spans="1:8">
      <c r="B30" s="6" t="s">
        <v>19</v>
      </c>
      <c r="C30" s="8">
        <v>1</v>
      </c>
      <c r="D30" s="16">
        <v>1.88</v>
      </c>
      <c r="E30" s="7">
        <v>100000</v>
      </c>
      <c r="F30" s="16">
        <v>0.75</v>
      </c>
      <c r="G30" s="8"/>
    </row>
    <row r="31" spans="1:8">
      <c r="B31" s="9" t="s">
        <v>9</v>
      </c>
      <c r="C31" s="13">
        <v>9</v>
      </c>
      <c r="D31" s="17">
        <f>SUM(D29:D30)</f>
        <v>16.97</v>
      </c>
      <c r="E31" s="11">
        <f>E30+E29</f>
        <v>2179212</v>
      </c>
      <c r="F31" s="17">
        <f>SUM(F29:F30)</f>
        <v>16.399999999999999</v>
      </c>
      <c r="G31" s="6"/>
    </row>
    <row r="32" spans="1:8">
      <c r="B32" s="81" t="s">
        <v>18</v>
      </c>
      <c r="C32" s="81"/>
      <c r="D32" s="81"/>
      <c r="E32" s="81"/>
      <c r="F32" s="81"/>
      <c r="G32" s="81"/>
    </row>
    <row r="33" spans="1:7">
      <c r="B33" s="6" t="s">
        <v>12</v>
      </c>
      <c r="C33" s="8">
        <v>5</v>
      </c>
      <c r="D33" s="16">
        <v>9.43</v>
      </c>
      <c r="E33" s="7">
        <v>800000</v>
      </c>
      <c r="F33" s="16">
        <v>6.02</v>
      </c>
      <c r="G33" s="8" t="s">
        <v>21</v>
      </c>
    </row>
    <row r="34" spans="1:7">
      <c r="B34" s="9" t="s">
        <v>9</v>
      </c>
      <c r="C34" s="13">
        <v>5</v>
      </c>
      <c r="D34" s="17">
        <f>SUM(D33)</f>
        <v>9.43</v>
      </c>
      <c r="E34" s="11">
        <f>SUM(E33:E33)</f>
        <v>800000</v>
      </c>
      <c r="F34" s="17">
        <f>SUM(F33)</f>
        <v>6.02</v>
      </c>
      <c r="G34" s="6"/>
    </row>
    <row r="35" spans="1:7">
      <c r="B35" s="82" t="s">
        <v>43</v>
      </c>
      <c r="C35" s="83"/>
      <c r="D35" s="83"/>
      <c r="E35" s="83"/>
      <c r="F35" s="83"/>
      <c r="G35" s="84"/>
    </row>
    <row r="36" spans="1:7">
      <c r="B36" s="13" t="s">
        <v>14</v>
      </c>
      <c r="C36" s="13" t="s">
        <v>14</v>
      </c>
      <c r="D36" s="13" t="s">
        <v>14</v>
      </c>
      <c r="E36" s="15" t="s">
        <v>14</v>
      </c>
      <c r="F36" s="8" t="s">
        <v>14</v>
      </c>
      <c r="G36" s="8"/>
    </row>
    <row r="37" spans="1:7">
      <c r="B37" s="9" t="s">
        <v>9</v>
      </c>
      <c r="C37" s="13" t="s">
        <v>14</v>
      </c>
      <c r="D37" s="13" t="s">
        <v>14</v>
      </c>
      <c r="E37" s="15" t="s">
        <v>14</v>
      </c>
      <c r="F37" s="8" t="s">
        <v>14</v>
      </c>
      <c r="G37" s="8"/>
    </row>
    <row r="38" spans="1:7">
      <c r="A38" s="38"/>
      <c r="B38" s="9" t="s">
        <v>22</v>
      </c>
      <c r="C38" s="13">
        <v>53</v>
      </c>
      <c r="D38" s="17">
        <f>D34+D31+D27+D19+D16+D13</f>
        <v>99.95</v>
      </c>
      <c r="E38" s="12">
        <f>E34+E31+E27+E16+E13</f>
        <v>13278491</v>
      </c>
      <c r="F38" s="17">
        <f>F34+F31+F27+F19+F16+F13</f>
        <v>108.31</v>
      </c>
      <c r="G38" s="10"/>
    </row>
    <row r="44" spans="1:7">
      <c r="A44" s="37">
        <v>7</v>
      </c>
    </row>
  </sheetData>
  <mergeCells count="22">
    <mergeCell ref="G25:G26"/>
    <mergeCell ref="B25:B26"/>
    <mergeCell ref="C25:C26"/>
    <mergeCell ref="D25:D26"/>
    <mergeCell ref="E25:E26"/>
    <mergeCell ref="F25:F26"/>
    <mergeCell ref="B20:G20"/>
    <mergeCell ref="B28:G28"/>
    <mergeCell ref="B32:G32"/>
    <mergeCell ref="B35:G35"/>
    <mergeCell ref="A2:G2"/>
    <mergeCell ref="A3:G3"/>
    <mergeCell ref="A4:G4"/>
    <mergeCell ref="B7:G7"/>
    <mergeCell ref="B14:G14"/>
    <mergeCell ref="B17:G17"/>
    <mergeCell ref="C5:C6"/>
    <mergeCell ref="D5:D6"/>
    <mergeCell ref="B5:B6"/>
    <mergeCell ref="E5:E6"/>
    <mergeCell ref="F5:F6"/>
    <mergeCell ref="G5:G6"/>
  </mergeCells>
  <pageMargins left="0.43307086614173229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view="pageLayout" topLeftCell="A100" zoomScaleSheetLayoutView="100" workbookViewId="0">
      <selection activeCell="C15" sqref="C15"/>
    </sheetView>
  </sheetViews>
  <sheetFormatPr defaultRowHeight="20.25"/>
  <cols>
    <col min="1" max="1" width="3.375" style="36" customWidth="1"/>
    <col min="2" max="2" width="4.25" style="2" customWidth="1"/>
    <col min="3" max="3" width="27.75" style="1" customWidth="1"/>
    <col min="4" max="4" width="20.875" style="1" customWidth="1"/>
    <col min="5" max="5" width="11.875" style="1" customWidth="1"/>
    <col min="6" max="6" width="11.5" style="1" customWidth="1"/>
    <col min="7" max="7" width="8.75" style="1" customWidth="1"/>
    <col min="8" max="19" width="3.875" style="1" customWidth="1"/>
    <col min="20" max="16384" width="9" style="1"/>
  </cols>
  <sheetData>
    <row r="1" spans="2:19">
      <c r="O1" s="5"/>
      <c r="Q1" s="93" t="s">
        <v>79</v>
      </c>
      <c r="R1" s="93"/>
      <c r="S1" s="93"/>
    </row>
    <row r="2" spans="2:19">
      <c r="B2" s="85" t="s">
        <v>23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9">
      <c r="B3" s="85" t="s">
        <v>102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9">
      <c r="B4" s="85" t="s">
        <v>24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9">
      <c r="B5" s="100" t="s">
        <v>25</v>
      </c>
      <c r="C5" s="100" t="s">
        <v>26</v>
      </c>
      <c r="D5" s="103" t="s">
        <v>27</v>
      </c>
      <c r="E5" s="103" t="s">
        <v>28</v>
      </c>
      <c r="F5" s="103" t="s">
        <v>29</v>
      </c>
      <c r="G5" s="103" t="s">
        <v>30</v>
      </c>
      <c r="H5" s="94" t="s">
        <v>103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</row>
    <row r="6" spans="2:19">
      <c r="B6" s="101"/>
      <c r="C6" s="101"/>
      <c r="D6" s="104"/>
      <c r="E6" s="104"/>
      <c r="F6" s="104"/>
      <c r="G6" s="104"/>
      <c r="H6" s="94" t="s">
        <v>104</v>
      </c>
      <c r="I6" s="95"/>
      <c r="J6" s="96"/>
      <c r="K6" s="94" t="s">
        <v>105</v>
      </c>
      <c r="L6" s="95"/>
      <c r="M6" s="95"/>
      <c r="N6" s="95"/>
      <c r="O6" s="95"/>
      <c r="P6" s="95"/>
      <c r="Q6" s="95"/>
      <c r="R6" s="95"/>
      <c r="S6" s="96"/>
    </row>
    <row r="7" spans="2:19" ht="21.75">
      <c r="B7" s="102"/>
      <c r="C7" s="102"/>
      <c r="D7" s="105"/>
      <c r="E7" s="105"/>
      <c r="F7" s="105"/>
      <c r="G7" s="105"/>
      <c r="H7" s="14" t="s">
        <v>31</v>
      </c>
      <c r="I7" s="14" t="s">
        <v>32</v>
      </c>
      <c r="J7" s="14" t="s">
        <v>33</v>
      </c>
      <c r="K7" s="14" t="s">
        <v>34</v>
      </c>
      <c r="L7" s="14" t="s">
        <v>35</v>
      </c>
      <c r="M7" s="14" t="s">
        <v>36</v>
      </c>
      <c r="N7" s="14" t="s">
        <v>37</v>
      </c>
      <c r="O7" s="14" t="s">
        <v>38</v>
      </c>
      <c r="P7" s="14" t="s">
        <v>39</v>
      </c>
      <c r="Q7" s="14" t="s">
        <v>40</v>
      </c>
      <c r="R7" s="14" t="s">
        <v>41</v>
      </c>
      <c r="S7" s="14" t="s">
        <v>42</v>
      </c>
    </row>
    <row r="8" spans="2:19">
      <c r="B8" s="108" t="s">
        <v>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2:19">
      <c r="B9" s="107" t="s">
        <v>147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2:19" ht="40.5">
      <c r="B10" s="23">
        <v>1</v>
      </c>
      <c r="C10" s="20" t="s">
        <v>106</v>
      </c>
      <c r="D10" s="20" t="s">
        <v>121</v>
      </c>
      <c r="E10" s="21">
        <v>20000</v>
      </c>
      <c r="F10" s="22" t="s">
        <v>44</v>
      </c>
      <c r="G10" s="23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42.75" customHeight="1">
      <c r="B11" s="23">
        <v>2</v>
      </c>
      <c r="C11" s="20" t="s">
        <v>45</v>
      </c>
      <c r="D11" s="20" t="s">
        <v>122</v>
      </c>
      <c r="E11" s="21">
        <v>60000</v>
      </c>
      <c r="F11" s="22" t="s">
        <v>44</v>
      </c>
      <c r="G11" s="23" t="s">
        <v>10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45" customHeight="1">
      <c r="B12" s="23">
        <v>3</v>
      </c>
      <c r="C12" s="24" t="s">
        <v>46</v>
      </c>
      <c r="D12" s="24" t="s">
        <v>48</v>
      </c>
      <c r="E12" s="21">
        <v>100000</v>
      </c>
      <c r="F12" s="22" t="s">
        <v>44</v>
      </c>
      <c r="G12" s="23" t="s">
        <v>10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51" customHeight="1">
      <c r="B13" s="23">
        <v>4</v>
      </c>
      <c r="C13" s="19" t="s">
        <v>123</v>
      </c>
      <c r="D13" s="20" t="s">
        <v>124</v>
      </c>
      <c r="E13" s="25">
        <v>100000</v>
      </c>
      <c r="F13" s="22" t="s">
        <v>47</v>
      </c>
      <c r="G13" s="23" t="s">
        <v>10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19" ht="56.25" customHeight="1">
      <c r="B14" s="23">
        <v>5</v>
      </c>
      <c r="C14" s="20" t="s">
        <v>125</v>
      </c>
      <c r="D14" s="20" t="s">
        <v>126</v>
      </c>
      <c r="E14" s="25">
        <v>30000</v>
      </c>
      <c r="F14" s="22" t="s">
        <v>44</v>
      </c>
      <c r="G14" s="23" t="s">
        <v>10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ht="48" customHeight="1">
      <c r="B15" s="23">
        <v>6</v>
      </c>
      <c r="C15" s="20" t="s">
        <v>127</v>
      </c>
      <c r="D15" s="20" t="s">
        <v>128</v>
      </c>
      <c r="E15" s="25">
        <v>20000</v>
      </c>
      <c r="F15" s="22" t="s">
        <v>44</v>
      </c>
      <c r="G15" s="23" t="s">
        <v>10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19">
      <c r="B16" s="109" t="s">
        <v>148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49.5" customHeight="1">
      <c r="B17" s="23">
        <v>1</v>
      </c>
      <c r="C17" s="20" t="s">
        <v>129</v>
      </c>
      <c r="D17" s="19" t="s">
        <v>130</v>
      </c>
      <c r="E17" s="25">
        <v>20000</v>
      </c>
      <c r="F17" s="22" t="s">
        <v>44</v>
      </c>
      <c r="G17" s="23" t="s">
        <v>10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48.75" customHeight="1">
      <c r="B18" s="23">
        <v>2</v>
      </c>
      <c r="C18" s="20" t="s">
        <v>132</v>
      </c>
      <c r="D18" s="19" t="s">
        <v>131</v>
      </c>
      <c r="E18" s="25">
        <v>50000</v>
      </c>
      <c r="F18" s="22" t="s">
        <v>44</v>
      </c>
      <c r="G18" s="22" t="s">
        <v>10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B19" s="35"/>
      <c r="C19" s="40"/>
      <c r="D19" s="29"/>
      <c r="E19" s="31"/>
      <c r="F19" s="33"/>
      <c r="G19" s="3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Q20" s="93" t="s">
        <v>79</v>
      </c>
      <c r="R20" s="93"/>
      <c r="S20" s="93"/>
    </row>
    <row r="21" spans="1:19">
      <c r="B21" s="100" t="s">
        <v>25</v>
      </c>
      <c r="C21" s="100" t="s">
        <v>26</v>
      </c>
      <c r="D21" s="103" t="s">
        <v>27</v>
      </c>
      <c r="E21" s="103" t="s">
        <v>28</v>
      </c>
      <c r="F21" s="103" t="s">
        <v>29</v>
      </c>
      <c r="G21" s="103" t="s">
        <v>30</v>
      </c>
      <c r="H21" s="94" t="s">
        <v>103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</row>
    <row r="22" spans="1:19">
      <c r="B22" s="101"/>
      <c r="C22" s="101"/>
      <c r="D22" s="104"/>
      <c r="E22" s="104"/>
      <c r="F22" s="104"/>
      <c r="G22" s="104"/>
      <c r="H22" s="94" t="s">
        <v>104</v>
      </c>
      <c r="I22" s="95"/>
      <c r="J22" s="96"/>
      <c r="K22" s="94" t="s">
        <v>105</v>
      </c>
      <c r="L22" s="95"/>
      <c r="M22" s="95"/>
      <c r="N22" s="95"/>
      <c r="O22" s="95"/>
      <c r="P22" s="95"/>
      <c r="Q22" s="95"/>
      <c r="R22" s="95"/>
      <c r="S22" s="96"/>
    </row>
    <row r="23" spans="1:19" ht="21.75">
      <c r="B23" s="102"/>
      <c r="C23" s="102"/>
      <c r="D23" s="105"/>
      <c r="E23" s="105"/>
      <c r="F23" s="105"/>
      <c r="G23" s="105"/>
      <c r="H23" s="14" t="s">
        <v>31</v>
      </c>
      <c r="I23" s="14" t="s">
        <v>32</v>
      </c>
      <c r="J23" s="14" t="s">
        <v>33</v>
      </c>
      <c r="K23" s="14" t="s">
        <v>34</v>
      </c>
      <c r="L23" s="14" t="s">
        <v>35</v>
      </c>
      <c r="M23" s="14" t="s">
        <v>36</v>
      </c>
      <c r="N23" s="14" t="s">
        <v>37</v>
      </c>
      <c r="O23" s="14" t="s">
        <v>38</v>
      </c>
      <c r="P23" s="14" t="s">
        <v>39</v>
      </c>
      <c r="Q23" s="14" t="s">
        <v>40</v>
      </c>
      <c r="R23" s="14" t="s">
        <v>41</v>
      </c>
      <c r="S23" s="14" t="s">
        <v>42</v>
      </c>
    </row>
    <row r="24" spans="1:19">
      <c r="B24" s="83" t="s">
        <v>191</v>
      </c>
      <c r="C24" s="83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48.75" customHeight="1">
      <c r="B25" s="23">
        <v>1</v>
      </c>
      <c r="C25" s="20" t="s">
        <v>82</v>
      </c>
      <c r="D25" s="24" t="s">
        <v>133</v>
      </c>
      <c r="E25" s="25">
        <v>20000</v>
      </c>
      <c r="F25" s="22" t="s">
        <v>44</v>
      </c>
      <c r="G25" s="23" t="s">
        <v>10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53.25" customHeight="1">
      <c r="B26" s="23">
        <v>2</v>
      </c>
      <c r="C26" s="20" t="s">
        <v>49</v>
      </c>
      <c r="D26" s="20" t="s">
        <v>134</v>
      </c>
      <c r="E26" s="21">
        <v>20000</v>
      </c>
      <c r="F26" s="22" t="s">
        <v>44</v>
      </c>
      <c r="G26" s="23" t="s">
        <v>10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44.25" customHeight="1">
      <c r="A27" s="37"/>
      <c r="B27" s="23">
        <v>3</v>
      </c>
      <c r="C27" s="19" t="s">
        <v>50</v>
      </c>
      <c r="D27" s="19" t="s">
        <v>51</v>
      </c>
      <c r="E27" s="25">
        <v>4218000</v>
      </c>
      <c r="F27" s="22" t="s">
        <v>44</v>
      </c>
      <c r="G27" s="23" t="s">
        <v>10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42.75" customHeight="1">
      <c r="B28" s="23">
        <v>4</v>
      </c>
      <c r="C28" s="19" t="s">
        <v>52</v>
      </c>
      <c r="D28" s="19" t="s">
        <v>53</v>
      </c>
      <c r="E28" s="25">
        <v>1488000</v>
      </c>
      <c r="F28" s="22" t="s">
        <v>44</v>
      </c>
      <c r="G28" s="23" t="s">
        <v>10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50.25" customHeight="1">
      <c r="B29" s="23">
        <v>5</v>
      </c>
      <c r="C29" s="19" t="s">
        <v>54</v>
      </c>
      <c r="D29" s="19" t="s">
        <v>55</v>
      </c>
      <c r="E29" s="25">
        <v>24000</v>
      </c>
      <c r="F29" s="22" t="s">
        <v>44</v>
      </c>
      <c r="G29" s="23" t="s">
        <v>10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B30" s="70"/>
      <c r="Q30" s="99" t="s">
        <v>79</v>
      </c>
      <c r="R30" s="99"/>
      <c r="S30" s="99"/>
    </row>
    <row r="31" spans="1:19">
      <c r="B31" s="100" t="s">
        <v>25</v>
      </c>
      <c r="C31" s="100" t="s">
        <v>26</v>
      </c>
      <c r="D31" s="103" t="s">
        <v>27</v>
      </c>
      <c r="E31" s="103" t="s">
        <v>28</v>
      </c>
      <c r="F31" s="103" t="s">
        <v>29</v>
      </c>
      <c r="G31" s="103" t="s">
        <v>30</v>
      </c>
      <c r="H31" s="106" t="s">
        <v>103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>
      <c r="B32" s="101"/>
      <c r="C32" s="101"/>
      <c r="D32" s="104"/>
      <c r="E32" s="104"/>
      <c r="F32" s="104"/>
      <c r="G32" s="104"/>
      <c r="H32" s="94" t="s">
        <v>104</v>
      </c>
      <c r="I32" s="95"/>
      <c r="J32" s="96"/>
      <c r="K32" s="94" t="s">
        <v>105</v>
      </c>
      <c r="L32" s="95"/>
      <c r="M32" s="95"/>
      <c r="N32" s="95"/>
      <c r="O32" s="95"/>
      <c r="P32" s="95"/>
      <c r="Q32" s="95"/>
      <c r="R32" s="95"/>
      <c r="S32" s="96"/>
    </row>
    <row r="33" spans="2:19" ht="21.75">
      <c r="B33" s="102"/>
      <c r="C33" s="102"/>
      <c r="D33" s="105"/>
      <c r="E33" s="105"/>
      <c r="F33" s="105"/>
      <c r="G33" s="105"/>
      <c r="H33" s="14" t="s">
        <v>31</v>
      </c>
      <c r="I33" s="14" t="s">
        <v>32</v>
      </c>
      <c r="J33" s="14" t="s">
        <v>33</v>
      </c>
      <c r="K33" s="14" t="s">
        <v>34</v>
      </c>
      <c r="L33" s="14" t="s">
        <v>35</v>
      </c>
      <c r="M33" s="14" t="s">
        <v>36</v>
      </c>
      <c r="N33" s="14" t="s">
        <v>37</v>
      </c>
      <c r="O33" s="14" t="s">
        <v>38</v>
      </c>
      <c r="P33" s="14" t="s">
        <v>39</v>
      </c>
      <c r="Q33" s="14" t="s">
        <v>40</v>
      </c>
      <c r="R33" s="14" t="s">
        <v>41</v>
      </c>
      <c r="S33" s="14" t="s">
        <v>42</v>
      </c>
    </row>
    <row r="34" spans="2:19">
      <c r="B34" s="98" t="s">
        <v>192</v>
      </c>
      <c r="C34" s="98"/>
    </row>
    <row r="35" spans="2:19" ht="51.75" customHeight="1">
      <c r="B35" s="23">
        <v>1</v>
      </c>
      <c r="C35" s="20" t="s">
        <v>83</v>
      </c>
      <c r="D35" s="20" t="s">
        <v>84</v>
      </c>
      <c r="E35" s="25">
        <v>30000</v>
      </c>
      <c r="F35" s="22" t="s">
        <v>44</v>
      </c>
      <c r="G35" s="23" t="s">
        <v>10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48" customHeight="1">
      <c r="B36" s="23">
        <v>2</v>
      </c>
      <c r="C36" s="64" t="s">
        <v>56</v>
      </c>
      <c r="D36" s="27" t="s">
        <v>57</v>
      </c>
      <c r="E36" s="25">
        <v>98500</v>
      </c>
      <c r="F36" s="22" t="s">
        <v>44</v>
      </c>
      <c r="G36" s="23" t="s">
        <v>10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52.5" customHeight="1">
      <c r="B37" s="42">
        <v>3</v>
      </c>
      <c r="C37" s="43" t="s">
        <v>85</v>
      </c>
      <c r="D37" s="44" t="s">
        <v>63</v>
      </c>
      <c r="E37" s="45">
        <v>180000</v>
      </c>
      <c r="F37" s="46" t="s">
        <v>44</v>
      </c>
      <c r="G37" s="42" t="s">
        <v>10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</row>
    <row r="38" spans="2:19" ht="60.75">
      <c r="B38" s="23">
        <v>4</v>
      </c>
      <c r="C38" s="64" t="s">
        <v>135</v>
      </c>
      <c r="D38" s="27" t="s">
        <v>136</v>
      </c>
      <c r="E38" s="25">
        <v>73764</v>
      </c>
      <c r="F38" s="22" t="s">
        <v>137</v>
      </c>
      <c r="G38" s="23" t="s">
        <v>10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69" customHeight="1">
      <c r="B39" s="23">
        <v>5</v>
      </c>
      <c r="C39" s="64" t="s">
        <v>138</v>
      </c>
      <c r="D39" s="27" t="s">
        <v>139</v>
      </c>
      <c r="E39" s="25">
        <v>15000</v>
      </c>
      <c r="F39" s="22" t="s">
        <v>140</v>
      </c>
      <c r="G39" s="23" t="s">
        <v>10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>
      <c r="B40" s="35"/>
      <c r="C40" s="65"/>
      <c r="D40" s="48"/>
      <c r="E40" s="31"/>
      <c r="F40" s="33"/>
      <c r="G40" s="3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19">
      <c r="B41" s="107" t="s">
        <v>193</v>
      </c>
      <c r="C41" s="107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47.25" customHeight="1">
      <c r="B42" s="23">
        <v>1</v>
      </c>
      <c r="C42" s="20" t="s">
        <v>107</v>
      </c>
      <c r="D42" s="19" t="s">
        <v>58</v>
      </c>
      <c r="E42" s="25">
        <v>150000</v>
      </c>
      <c r="F42" s="22" t="s">
        <v>47</v>
      </c>
      <c r="G42" s="23" t="s">
        <v>20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2:19" ht="45" customHeight="1">
      <c r="B43" s="23">
        <v>2</v>
      </c>
      <c r="C43" s="24" t="s">
        <v>108</v>
      </c>
      <c r="D43" s="19" t="s">
        <v>58</v>
      </c>
      <c r="E43" s="25">
        <v>150000</v>
      </c>
      <c r="F43" s="26" t="s">
        <v>109</v>
      </c>
      <c r="G43" s="23" t="s">
        <v>20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2:19" ht="47.25" customHeight="1">
      <c r="B44" s="23">
        <v>3</v>
      </c>
      <c r="C44" s="24" t="s">
        <v>110</v>
      </c>
      <c r="D44" s="19" t="s">
        <v>58</v>
      </c>
      <c r="E44" s="25">
        <v>50000</v>
      </c>
      <c r="F44" s="26" t="s">
        <v>59</v>
      </c>
      <c r="G44" s="23" t="s">
        <v>20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ht="48.75" customHeight="1">
      <c r="B45" s="23">
        <v>4</v>
      </c>
      <c r="C45" s="24" t="s">
        <v>111</v>
      </c>
      <c r="D45" s="19" t="s">
        <v>58</v>
      </c>
      <c r="E45" s="25">
        <v>150000</v>
      </c>
      <c r="F45" s="26" t="s">
        <v>86</v>
      </c>
      <c r="G45" s="23" t="s">
        <v>20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ht="63" customHeight="1">
      <c r="B46" s="23">
        <v>5</v>
      </c>
      <c r="C46" s="20" t="s">
        <v>112</v>
      </c>
      <c r="D46" s="19" t="s">
        <v>58</v>
      </c>
      <c r="E46" s="25">
        <v>150000</v>
      </c>
      <c r="F46" s="22" t="s">
        <v>86</v>
      </c>
      <c r="G46" s="23" t="s">
        <v>20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t="48" customHeight="1">
      <c r="B47" s="23">
        <v>6</v>
      </c>
      <c r="C47" s="24" t="s">
        <v>113</v>
      </c>
      <c r="D47" s="19" t="s">
        <v>58</v>
      </c>
      <c r="E47" s="25">
        <v>300000</v>
      </c>
      <c r="F47" s="22" t="s">
        <v>114</v>
      </c>
      <c r="G47" s="23" t="s">
        <v>20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19" ht="46.5" customHeight="1">
      <c r="B48" s="23">
        <v>7</v>
      </c>
      <c r="C48" s="24" t="s">
        <v>115</v>
      </c>
      <c r="D48" s="19" t="s">
        <v>58</v>
      </c>
      <c r="E48" s="25">
        <v>110000</v>
      </c>
      <c r="F48" s="22" t="s">
        <v>60</v>
      </c>
      <c r="G48" s="23" t="s">
        <v>20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53.25" customHeight="1">
      <c r="B49" s="23">
        <v>8</v>
      </c>
      <c r="C49" s="20" t="s">
        <v>149</v>
      </c>
      <c r="D49" s="19" t="s">
        <v>58</v>
      </c>
      <c r="E49" s="25">
        <v>50000</v>
      </c>
      <c r="F49" s="22" t="s">
        <v>150</v>
      </c>
      <c r="G49" s="23" t="s">
        <v>20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46.5" customHeight="1">
      <c r="B50" s="23">
        <v>9</v>
      </c>
      <c r="C50" s="20" t="s">
        <v>151</v>
      </c>
      <c r="D50" s="20" t="s">
        <v>152</v>
      </c>
      <c r="E50" s="25">
        <v>100000</v>
      </c>
      <c r="F50" s="22" t="s">
        <v>153</v>
      </c>
      <c r="G50" s="23" t="s">
        <v>20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49.5" customHeight="1">
      <c r="B51" s="23">
        <v>10</v>
      </c>
      <c r="C51" s="24" t="s">
        <v>154</v>
      </c>
      <c r="D51" s="20" t="s">
        <v>152</v>
      </c>
      <c r="E51" s="25">
        <v>50000</v>
      </c>
      <c r="F51" s="22" t="s">
        <v>109</v>
      </c>
      <c r="G51" s="23" t="s">
        <v>20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47.25" customHeight="1">
      <c r="B52" s="22">
        <v>11</v>
      </c>
      <c r="C52" s="20" t="s">
        <v>155</v>
      </c>
      <c r="D52" s="20" t="s">
        <v>152</v>
      </c>
      <c r="E52" s="25">
        <v>100000</v>
      </c>
      <c r="F52" s="22" t="s">
        <v>59</v>
      </c>
      <c r="G52" s="23" t="s">
        <v>20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49.5" customHeight="1">
      <c r="B53" s="22">
        <v>12</v>
      </c>
      <c r="C53" s="20" t="s">
        <v>156</v>
      </c>
      <c r="D53" s="20" t="s">
        <v>58</v>
      </c>
      <c r="E53" s="25">
        <v>1520015</v>
      </c>
      <c r="F53" s="22" t="s">
        <v>137</v>
      </c>
      <c r="G53" s="23" t="s">
        <v>20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B54" s="35"/>
      <c r="C54" s="30"/>
      <c r="D54" s="29"/>
      <c r="E54" s="31"/>
      <c r="F54" s="33"/>
      <c r="G54" s="3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>
      <c r="A55" s="47"/>
      <c r="B55" s="35"/>
      <c r="C55" s="30"/>
      <c r="D55" s="29"/>
      <c r="E55" s="31"/>
      <c r="F55" s="32"/>
      <c r="G55" s="35"/>
      <c r="H55" s="18"/>
      <c r="I55" s="18"/>
      <c r="J55" s="18"/>
      <c r="K55" s="18"/>
      <c r="L55" s="18"/>
      <c r="M55" s="18"/>
      <c r="N55" s="18"/>
      <c r="O55" s="18"/>
      <c r="P55" s="18"/>
      <c r="Q55" s="93" t="s">
        <v>79</v>
      </c>
      <c r="R55" s="93"/>
      <c r="S55" s="93"/>
    </row>
    <row r="56" spans="1:19">
      <c r="B56" s="100" t="s">
        <v>25</v>
      </c>
      <c r="C56" s="100" t="s">
        <v>26</v>
      </c>
      <c r="D56" s="103" t="s">
        <v>27</v>
      </c>
      <c r="E56" s="103" t="s">
        <v>28</v>
      </c>
      <c r="F56" s="103" t="s">
        <v>29</v>
      </c>
      <c r="G56" s="103" t="s">
        <v>30</v>
      </c>
      <c r="H56" s="94" t="s">
        <v>103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6"/>
    </row>
    <row r="57" spans="1:19">
      <c r="B57" s="101"/>
      <c r="C57" s="101"/>
      <c r="D57" s="104"/>
      <c r="E57" s="104"/>
      <c r="F57" s="104"/>
      <c r="G57" s="104"/>
      <c r="H57" s="94" t="s">
        <v>104</v>
      </c>
      <c r="I57" s="95"/>
      <c r="J57" s="96"/>
      <c r="K57" s="94" t="s">
        <v>105</v>
      </c>
      <c r="L57" s="95"/>
      <c r="M57" s="95"/>
      <c r="N57" s="95"/>
      <c r="O57" s="95"/>
      <c r="P57" s="95"/>
      <c r="Q57" s="95"/>
      <c r="R57" s="95"/>
      <c r="S57" s="96"/>
    </row>
    <row r="58" spans="1:19" ht="21.75">
      <c r="B58" s="102"/>
      <c r="C58" s="102"/>
      <c r="D58" s="105"/>
      <c r="E58" s="105"/>
      <c r="F58" s="105"/>
      <c r="G58" s="105"/>
      <c r="H58" s="14" t="s">
        <v>31</v>
      </c>
      <c r="I58" s="14" t="s">
        <v>32</v>
      </c>
      <c r="J58" s="14" t="s">
        <v>33</v>
      </c>
      <c r="K58" s="14" t="s">
        <v>34</v>
      </c>
      <c r="L58" s="14" t="s">
        <v>35</v>
      </c>
      <c r="M58" s="14" t="s">
        <v>36</v>
      </c>
      <c r="N58" s="14" t="s">
        <v>37</v>
      </c>
      <c r="O58" s="14" t="s">
        <v>38</v>
      </c>
      <c r="P58" s="14" t="s">
        <v>39</v>
      </c>
      <c r="Q58" s="14" t="s">
        <v>40</v>
      </c>
      <c r="R58" s="14" t="s">
        <v>41</v>
      </c>
      <c r="S58" s="14" t="s">
        <v>42</v>
      </c>
    </row>
    <row r="59" spans="1:19">
      <c r="B59" s="81" t="s">
        <v>11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>
      <c r="B60" s="107" t="s">
        <v>157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1:19" ht="40.5">
      <c r="B61" s="23">
        <v>1</v>
      </c>
      <c r="C61" s="19" t="s">
        <v>61</v>
      </c>
      <c r="D61" s="19" t="s">
        <v>62</v>
      </c>
      <c r="E61" s="25">
        <v>30000</v>
      </c>
      <c r="F61" s="22" t="s">
        <v>44</v>
      </c>
      <c r="G61" s="21" t="s">
        <v>10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61.5" customHeight="1">
      <c r="B62" s="23">
        <v>2</v>
      </c>
      <c r="C62" s="20" t="s">
        <v>80</v>
      </c>
      <c r="D62" s="27" t="s">
        <v>81</v>
      </c>
      <c r="E62" s="25">
        <v>30000</v>
      </c>
      <c r="F62" s="22" t="s">
        <v>44</v>
      </c>
      <c r="G62" s="22" t="s">
        <v>10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47.25" customHeight="1">
      <c r="B63" s="23">
        <v>3</v>
      </c>
      <c r="C63" s="20" t="s">
        <v>158</v>
      </c>
      <c r="D63" s="20" t="s">
        <v>159</v>
      </c>
      <c r="E63" s="25">
        <v>100000</v>
      </c>
      <c r="F63" s="26" t="s">
        <v>69</v>
      </c>
      <c r="G63" s="22" t="s">
        <v>10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45" customHeight="1">
      <c r="B64" s="23">
        <v>4</v>
      </c>
      <c r="C64" s="20" t="s">
        <v>160</v>
      </c>
      <c r="D64" s="20" t="s">
        <v>161</v>
      </c>
      <c r="E64" s="25">
        <v>27000</v>
      </c>
      <c r="F64" s="26" t="s">
        <v>69</v>
      </c>
      <c r="G64" s="22" t="s">
        <v>10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45" customHeight="1">
      <c r="B65" s="23">
        <v>5</v>
      </c>
      <c r="C65" s="20" t="s">
        <v>162</v>
      </c>
      <c r="D65" s="20" t="s">
        <v>163</v>
      </c>
      <c r="E65" s="25">
        <v>5000</v>
      </c>
      <c r="F65" s="22" t="s">
        <v>164</v>
      </c>
      <c r="G65" s="22" t="s">
        <v>10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18" customFormat="1">
      <c r="A66" s="47"/>
      <c r="B66" s="109" t="str">
        <f>ผด.1!B17</f>
        <v>ยุทธศาสตร์การพัฒนาที่ 3 เสริมสร้างการเกษตรให้มีประสิทธิภาพอย่างยั่งยืน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19" ht="20.25" customHeight="1">
      <c r="B67" s="110" t="s">
        <v>189</v>
      </c>
      <c r="C67" s="110"/>
      <c r="D67" s="53"/>
      <c r="E67" s="53"/>
      <c r="F67" s="53"/>
      <c r="G67" s="53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s="18" customFormat="1" ht="46.5" customHeight="1">
      <c r="A68" s="56"/>
      <c r="B68" s="63">
        <v>1</v>
      </c>
      <c r="C68" s="20" t="s">
        <v>118</v>
      </c>
      <c r="D68" s="20" t="s">
        <v>119</v>
      </c>
      <c r="E68" s="71">
        <v>50000</v>
      </c>
      <c r="F68" s="20" t="s">
        <v>69</v>
      </c>
      <c r="G68" s="19" t="s">
        <v>10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>
      <c r="Q69" s="93" t="s">
        <v>79</v>
      </c>
      <c r="R69" s="93"/>
      <c r="S69" s="93"/>
    </row>
    <row r="70" spans="1:19">
      <c r="B70" s="100" t="s">
        <v>25</v>
      </c>
      <c r="C70" s="100" t="s">
        <v>26</v>
      </c>
      <c r="D70" s="103" t="s">
        <v>27</v>
      </c>
      <c r="E70" s="103" t="s">
        <v>28</v>
      </c>
      <c r="F70" s="103" t="s">
        <v>29</v>
      </c>
      <c r="G70" s="103" t="s">
        <v>30</v>
      </c>
      <c r="H70" s="94" t="s">
        <v>103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</row>
    <row r="71" spans="1:19">
      <c r="B71" s="101"/>
      <c r="C71" s="101"/>
      <c r="D71" s="104"/>
      <c r="E71" s="104"/>
      <c r="F71" s="104"/>
      <c r="G71" s="104"/>
      <c r="H71" s="94" t="s">
        <v>104</v>
      </c>
      <c r="I71" s="95"/>
      <c r="J71" s="96"/>
      <c r="K71" s="94" t="s">
        <v>105</v>
      </c>
      <c r="L71" s="95"/>
      <c r="M71" s="95"/>
      <c r="N71" s="95"/>
      <c r="O71" s="95"/>
      <c r="P71" s="95"/>
      <c r="Q71" s="95"/>
      <c r="R71" s="95"/>
      <c r="S71" s="96"/>
    </row>
    <row r="72" spans="1:19" ht="21.75">
      <c r="B72" s="102"/>
      <c r="C72" s="102"/>
      <c r="D72" s="105"/>
      <c r="E72" s="105"/>
      <c r="F72" s="105"/>
      <c r="G72" s="105"/>
      <c r="H72" s="14" t="s">
        <v>31</v>
      </c>
      <c r="I72" s="14" t="s">
        <v>32</v>
      </c>
      <c r="J72" s="14" t="s">
        <v>33</v>
      </c>
      <c r="K72" s="14" t="s">
        <v>34</v>
      </c>
      <c r="L72" s="14" t="s">
        <v>35</v>
      </c>
      <c r="M72" s="14" t="s">
        <v>36</v>
      </c>
      <c r="N72" s="14" t="s">
        <v>37</v>
      </c>
      <c r="O72" s="14" t="s">
        <v>38</v>
      </c>
      <c r="P72" s="14" t="s">
        <v>39</v>
      </c>
      <c r="Q72" s="14" t="s">
        <v>40</v>
      </c>
      <c r="R72" s="14" t="s">
        <v>41</v>
      </c>
      <c r="S72" s="14" t="s">
        <v>42</v>
      </c>
    </row>
    <row r="73" spans="1:19">
      <c r="B73" s="111" t="s">
        <v>15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</row>
    <row r="74" spans="1:19">
      <c r="B74" s="107" t="s">
        <v>165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1:19" ht="60.75">
      <c r="B75" s="63">
        <v>1</v>
      </c>
      <c r="C75" s="20" t="s">
        <v>64</v>
      </c>
      <c r="D75" s="24" t="s">
        <v>65</v>
      </c>
      <c r="E75" s="25">
        <v>60000</v>
      </c>
      <c r="F75" s="22" t="s">
        <v>44</v>
      </c>
      <c r="G75" s="22" t="s">
        <v>10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46.5" customHeight="1">
      <c r="B76" s="23">
        <v>2</v>
      </c>
      <c r="C76" s="20" t="s">
        <v>66</v>
      </c>
      <c r="D76" s="20" t="s">
        <v>67</v>
      </c>
      <c r="E76" s="25">
        <v>20000</v>
      </c>
      <c r="F76" s="22" t="s">
        <v>44</v>
      </c>
      <c r="G76" s="22" t="s">
        <v>10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>
      <c r="B77" s="107" t="str">
        <f>ผด.1!B22</f>
        <v>2 แผนงานธารณสุข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1:19" ht="45.75" customHeight="1">
      <c r="B78" s="42">
        <v>1</v>
      </c>
      <c r="C78" s="73" t="s">
        <v>166</v>
      </c>
      <c r="D78" s="73" t="s">
        <v>68</v>
      </c>
      <c r="E78" s="45">
        <v>180000</v>
      </c>
      <c r="F78" s="46" t="s">
        <v>69</v>
      </c>
      <c r="G78" s="46" t="s">
        <v>10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45.75" customHeight="1">
      <c r="B79" s="35"/>
      <c r="C79" s="40"/>
      <c r="D79" s="40"/>
      <c r="E79" s="31"/>
      <c r="F79" s="33"/>
      <c r="G79" s="33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38.25" customHeight="1">
      <c r="A80" s="47"/>
      <c r="B80" s="35"/>
      <c r="C80" s="40"/>
      <c r="D80" s="40"/>
      <c r="E80" s="31"/>
      <c r="F80" s="30"/>
      <c r="G80" s="33"/>
      <c r="H80" s="18"/>
      <c r="I80" s="18"/>
      <c r="J80" s="18"/>
      <c r="K80" s="18"/>
      <c r="L80" s="18"/>
      <c r="M80" s="18"/>
      <c r="N80" s="18"/>
      <c r="O80" s="18"/>
      <c r="P80" s="18"/>
      <c r="Q80" s="93"/>
      <c r="R80" s="93"/>
      <c r="S80" s="93"/>
    </row>
    <row r="81" spans="1:19">
      <c r="A81" s="47"/>
      <c r="B81" s="35"/>
      <c r="C81" s="40"/>
      <c r="D81" s="40"/>
      <c r="E81" s="31"/>
      <c r="F81" s="30"/>
      <c r="G81" s="33"/>
      <c r="H81" s="18"/>
      <c r="I81" s="18"/>
      <c r="J81" s="18"/>
      <c r="K81" s="18"/>
      <c r="L81" s="18"/>
      <c r="M81" s="18"/>
      <c r="N81" s="18"/>
      <c r="O81" s="18"/>
      <c r="P81" s="18"/>
      <c r="Q81" s="97" t="s">
        <v>79</v>
      </c>
      <c r="R81" s="97"/>
      <c r="S81" s="97"/>
    </row>
    <row r="82" spans="1:19">
      <c r="B82" s="100" t="s">
        <v>25</v>
      </c>
      <c r="C82" s="100" t="s">
        <v>26</v>
      </c>
      <c r="D82" s="103" t="s">
        <v>27</v>
      </c>
      <c r="E82" s="103" t="s">
        <v>28</v>
      </c>
      <c r="F82" s="103" t="s">
        <v>29</v>
      </c>
      <c r="G82" s="103" t="s">
        <v>30</v>
      </c>
      <c r="H82" s="94" t="s">
        <v>103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6"/>
    </row>
    <row r="83" spans="1:19">
      <c r="B83" s="101"/>
      <c r="C83" s="101"/>
      <c r="D83" s="104"/>
      <c r="E83" s="104"/>
      <c r="F83" s="104"/>
      <c r="G83" s="104"/>
      <c r="H83" s="94" t="s">
        <v>104</v>
      </c>
      <c r="I83" s="95"/>
      <c r="J83" s="96"/>
      <c r="K83" s="94" t="s">
        <v>105</v>
      </c>
      <c r="L83" s="95"/>
      <c r="M83" s="95"/>
      <c r="N83" s="95"/>
      <c r="O83" s="95"/>
      <c r="P83" s="95"/>
      <c r="Q83" s="95"/>
      <c r="R83" s="95"/>
      <c r="S83" s="96"/>
    </row>
    <row r="84" spans="1:19" ht="21.75">
      <c r="B84" s="102"/>
      <c r="C84" s="102"/>
      <c r="D84" s="105"/>
      <c r="E84" s="105"/>
      <c r="F84" s="105"/>
      <c r="G84" s="105"/>
      <c r="H84" s="14" t="s">
        <v>31</v>
      </c>
      <c r="I84" s="14" t="s">
        <v>32</v>
      </c>
      <c r="J84" s="14" t="s">
        <v>33</v>
      </c>
      <c r="K84" s="14" t="s">
        <v>34</v>
      </c>
      <c r="L84" s="14" t="s">
        <v>35</v>
      </c>
      <c r="M84" s="14" t="s">
        <v>36</v>
      </c>
      <c r="N84" s="14" t="s">
        <v>37</v>
      </c>
      <c r="O84" s="14" t="s">
        <v>38</v>
      </c>
      <c r="P84" s="14" t="s">
        <v>39</v>
      </c>
      <c r="Q84" s="14" t="s">
        <v>40</v>
      </c>
      <c r="R84" s="14" t="s">
        <v>41</v>
      </c>
      <c r="S84" s="14" t="s">
        <v>42</v>
      </c>
    </row>
    <row r="85" spans="1:19">
      <c r="B85" s="81" t="s">
        <v>16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1:19">
      <c r="B86" s="107" t="s">
        <v>167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19" ht="82.5" customHeight="1">
      <c r="B87" s="23">
        <v>1</v>
      </c>
      <c r="C87" s="20" t="s">
        <v>168</v>
      </c>
      <c r="D87" s="27" t="s">
        <v>169</v>
      </c>
      <c r="E87" s="25">
        <v>426972</v>
      </c>
      <c r="F87" s="22" t="s">
        <v>170</v>
      </c>
      <c r="G87" s="22" t="s">
        <v>10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61.5" customHeight="1">
      <c r="B88" s="23">
        <v>2</v>
      </c>
      <c r="C88" s="20" t="s">
        <v>171</v>
      </c>
      <c r="D88" s="20" t="s">
        <v>172</v>
      </c>
      <c r="E88" s="25">
        <v>152490</v>
      </c>
      <c r="F88" s="22" t="s">
        <v>70</v>
      </c>
      <c r="G88" s="22" t="s">
        <v>10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82.5" customHeight="1">
      <c r="B89" s="21">
        <v>3</v>
      </c>
      <c r="C89" s="34" t="s">
        <v>173</v>
      </c>
      <c r="D89" s="34" t="s">
        <v>174</v>
      </c>
      <c r="E89" s="25">
        <v>840000</v>
      </c>
      <c r="F89" s="22" t="s">
        <v>170</v>
      </c>
      <c r="G89" s="22" t="s">
        <v>10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63.75" customHeight="1">
      <c r="A90" s="37"/>
      <c r="B90" s="23">
        <v>4</v>
      </c>
      <c r="C90" s="27" t="s">
        <v>175</v>
      </c>
      <c r="D90" s="27" t="s">
        <v>176</v>
      </c>
      <c r="E90" s="25">
        <v>367500</v>
      </c>
      <c r="F90" s="22" t="s">
        <v>70</v>
      </c>
      <c r="G90" s="22" t="s">
        <v>10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18" customFormat="1" ht="63" customHeight="1">
      <c r="A91" s="56"/>
      <c r="B91" s="23">
        <v>5</v>
      </c>
      <c r="C91" s="27" t="s">
        <v>177</v>
      </c>
      <c r="D91" s="27" t="s">
        <v>178</v>
      </c>
      <c r="E91" s="25">
        <v>127500</v>
      </c>
      <c r="F91" s="22" t="s">
        <v>70</v>
      </c>
      <c r="G91" s="22" t="s">
        <v>10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3" spans="1:19" s="18" customFormat="1" ht="63" customHeight="1">
      <c r="A93" s="56"/>
      <c r="B93" s="23">
        <v>6</v>
      </c>
      <c r="C93" s="27" t="s">
        <v>179</v>
      </c>
      <c r="D93" s="27" t="s">
        <v>180</v>
      </c>
      <c r="E93" s="25">
        <v>84750</v>
      </c>
      <c r="F93" s="22" t="s">
        <v>70</v>
      </c>
      <c r="G93" s="22" t="s">
        <v>10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18" customFormat="1" ht="44.25" customHeight="1">
      <c r="A94" s="56"/>
      <c r="B94" s="23">
        <v>7</v>
      </c>
      <c r="C94" s="27" t="s">
        <v>71</v>
      </c>
      <c r="D94" s="27" t="s">
        <v>181</v>
      </c>
      <c r="E94" s="25">
        <v>30000</v>
      </c>
      <c r="F94" s="22" t="s">
        <v>164</v>
      </c>
      <c r="G94" s="22" t="s">
        <v>10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18" customFormat="1" ht="48.75" customHeight="1">
      <c r="A95" s="56"/>
      <c r="B95" s="23">
        <v>8</v>
      </c>
      <c r="C95" s="27" t="s">
        <v>116</v>
      </c>
      <c r="D95" s="27" t="s">
        <v>182</v>
      </c>
      <c r="E95" s="25">
        <v>50000</v>
      </c>
      <c r="F95" s="22" t="s">
        <v>164</v>
      </c>
      <c r="G95" s="22" t="s">
        <v>10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18" customFormat="1" ht="19.5" customHeight="1">
      <c r="A96" s="56"/>
      <c r="B96" s="72" t="s">
        <v>183</v>
      </c>
      <c r="C96" s="72"/>
      <c r="D96" s="48"/>
      <c r="E96" s="31"/>
      <c r="F96" s="33"/>
      <c r="G96" s="33"/>
    </row>
    <row r="97" spans="1:19" s="18" customFormat="1" ht="45.75" customHeight="1">
      <c r="A97" s="56"/>
      <c r="B97" s="69">
        <v>1</v>
      </c>
      <c r="C97" s="64" t="s">
        <v>184</v>
      </c>
      <c r="D97" s="27" t="s">
        <v>58</v>
      </c>
      <c r="E97" s="25">
        <v>100000</v>
      </c>
      <c r="F97" s="22" t="s">
        <v>47</v>
      </c>
      <c r="G97" s="22" t="s">
        <v>20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32.25" customHeight="1">
      <c r="Q98" s="93" t="s">
        <v>79</v>
      </c>
      <c r="R98" s="93"/>
      <c r="S98" s="93"/>
    </row>
    <row r="99" spans="1:19">
      <c r="B99" s="100" t="s">
        <v>25</v>
      </c>
      <c r="C99" s="100" t="s">
        <v>26</v>
      </c>
      <c r="D99" s="103" t="s">
        <v>27</v>
      </c>
      <c r="E99" s="103" t="s">
        <v>28</v>
      </c>
      <c r="F99" s="103" t="s">
        <v>29</v>
      </c>
      <c r="G99" s="103" t="s">
        <v>30</v>
      </c>
      <c r="H99" s="94" t="s">
        <v>103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6"/>
    </row>
    <row r="100" spans="1:19">
      <c r="B100" s="101"/>
      <c r="C100" s="101"/>
      <c r="D100" s="104"/>
      <c r="E100" s="104"/>
      <c r="F100" s="104"/>
      <c r="G100" s="104"/>
      <c r="H100" s="94" t="s">
        <v>104</v>
      </c>
      <c r="I100" s="95"/>
      <c r="J100" s="96"/>
      <c r="K100" s="94" t="s">
        <v>105</v>
      </c>
      <c r="L100" s="95"/>
      <c r="M100" s="95"/>
      <c r="N100" s="95"/>
      <c r="O100" s="95"/>
      <c r="P100" s="95"/>
      <c r="Q100" s="95"/>
      <c r="R100" s="95"/>
      <c r="S100" s="96"/>
    </row>
    <row r="101" spans="1:19" ht="21.75">
      <c r="B101" s="102"/>
      <c r="C101" s="102"/>
      <c r="D101" s="105"/>
      <c r="E101" s="105"/>
      <c r="F101" s="105"/>
      <c r="G101" s="105"/>
      <c r="H101" s="14" t="s">
        <v>31</v>
      </c>
      <c r="I101" s="14" t="s">
        <v>32</v>
      </c>
      <c r="J101" s="14" t="s">
        <v>33</v>
      </c>
      <c r="K101" s="14" t="s">
        <v>34</v>
      </c>
      <c r="L101" s="14" t="s">
        <v>35</v>
      </c>
      <c r="M101" s="14" t="s">
        <v>36</v>
      </c>
      <c r="N101" s="14" t="s">
        <v>37</v>
      </c>
      <c r="O101" s="14" t="s">
        <v>38</v>
      </c>
      <c r="P101" s="14" t="s">
        <v>39</v>
      </c>
      <c r="Q101" s="14" t="s">
        <v>40</v>
      </c>
      <c r="R101" s="14" t="s">
        <v>41</v>
      </c>
      <c r="S101" s="14" t="s">
        <v>42</v>
      </c>
    </row>
    <row r="102" spans="1:19">
      <c r="B102" s="81" t="str">
        <f>ผด.1!B32</f>
        <v>ยุทธศาสตร์การพัฒนาที่ 6 เสริมสร้างการบริหารจัดการตามหลักธรรมาภิบาล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1:19">
      <c r="A103" s="109" t="s">
        <v>188</v>
      </c>
      <c r="B103" s="109"/>
      <c r="C103" s="109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1:19" ht="60.75">
      <c r="B104" s="23">
        <v>1</v>
      </c>
      <c r="C104" s="19" t="s">
        <v>72</v>
      </c>
      <c r="D104" s="20" t="s">
        <v>190</v>
      </c>
      <c r="E104" s="21">
        <v>400000</v>
      </c>
      <c r="F104" s="22" t="s">
        <v>44</v>
      </c>
      <c r="G104" s="23" t="s">
        <v>10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84.75" customHeight="1">
      <c r="A105" s="37"/>
      <c r="B105" s="23">
        <v>2</v>
      </c>
      <c r="C105" s="20" t="s">
        <v>185</v>
      </c>
      <c r="D105" s="20" t="s">
        <v>186</v>
      </c>
      <c r="E105" s="21">
        <v>20000</v>
      </c>
      <c r="F105" s="22" t="s">
        <v>44</v>
      </c>
      <c r="G105" s="23" t="s">
        <v>10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81">
      <c r="B106" s="23">
        <v>3</v>
      </c>
      <c r="C106" s="20" t="s">
        <v>117</v>
      </c>
      <c r="D106" s="20" t="s">
        <v>73</v>
      </c>
      <c r="E106" s="25">
        <v>20000</v>
      </c>
      <c r="F106" s="22" t="s">
        <v>44</v>
      </c>
      <c r="G106" s="23" t="s">
        <v>10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60.75">
      <c r="B107" s="23">
        <v>4</v>
      </c>
      <c r="C107" s="20" t="s">
        <v>74</v>
      </c>
      <c r="D107" s="20" t="s">
        <v>75</v>
      </c>
      <c r="E107" s="25">
        <v>10000</v>
      </c>
      <c r="F107" s="22" t="s">
        <v>44</v>
      </c>
      <c r="G107" s="23" t="s">
        <v>187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45.75" customHeight="1">
      <c r="B108" s="23">
        <v>5</v>
      </c>
      <c r="C108" s="20" t="s">
        <v>76</v>
      </c>
      <c r="D108" s="20" t="s">
        <v>77</v>
      </c>
      <c r="E108" s="25">
        <v>350000</v>
      </c>
      <c r="F108" s="22" t="s">
        <v>44</v>
      </c>
      <c r="G108" s="22" t="s">
        <v>187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>
      <c r="A109" s="56"/>
      <c r="B109" s="35"/>
      <c r="C109" s="40"/>
      <c r="D109" s="40"/>
      <c r="E109" s="31"/>
      <c r="F109" s="33"/>
      <c r="G109" s="33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20" spans="1:1">
      <c r="A120" s="37"/>
    </row>
  </sheetData>
  <mergeCells count="91">
    <mergeCell ref="A103:C103"/>
    <mergeCell ref="B67:C67"/>
    <mergeCell ref="B77:S77"/>
    <mergeCell ref="H71:J71"/>
    <mergeCell ref="K71:S71"/>
    <mergeCell ref="B70:B72"/>
    <mergeCell ref="C70:C72"/>
    <mergeCell ref="D70:D72"/>
    <mergeCell ref="E70:E72"/>
    <mergeCell ref="B73:S73"/>
    <mergeCell ref="Q98:S98"/>
    <mergeCell ref="B85:S85"/>
    <mergeCell ref="B86:S86"/>
    <mergeCell ref="B102:S102"/>
    <mergeCell ref="B99:B101"/>
    <mergeCell ref="C99:C101"/>
    <mergeCell ref="D99:D101"/>
    <mergeCell ref="E99:E101"/>
    <mergeCell ref="F99:F101"/>
    <mergeCell ref="G99:G101"/>
    <mergeCell ref="H99:S99"/>
    <mergeCell ref="H100:J100"/>
    <mergeCell ref="K100:S100"/>
    <mergeCell ref="F70:F72"/>
    <mergeCell ref="B60:S60"/>
    <mergeCell ref="B66:S66"/>
    <mergeCell ref="Q69:S69"/>
    <mergeCell ref="G70:G72"/>
    <mergeCell ref="H70:S70"/>
    <mergeCell ref="B74:S74"/>
    <mergeCell ref="B82:B84"/>
    <mergeCell ref="C82:C84"/>
    <mergeCell ref="D82:D84"/>
    <mergeCell ref="E82:E84"/>
    <mergeCell ref="F82:F84"/>
    <mergeCell ref="G82:G84"/>
    <mergeCell ref="H82:S82"/>
    <mergeCell ref="H83:J83"/>
    <mergeCell ref="K83:S83"/>
    <mergeCell ref="Q80:S80"/>
    <mergeCell ref="G56:G58"/>
    <mergeCell ref="H56:S56"/>
    <mergeCell ref="H57:J57"/>
    <mergeCell ref="K57:S57"/>
    <mergeCell ref="B59:S59"/>
    <mergeCell ref="B56:B58"/>
    <mergeCell ref="C56:C58"/>
    <mergeCell ref="D56:D58"/>
    <mergeCell ref="E56:E58"/>
    <mergeCell ref="F56:F58"/>
    <mergeCell ref="Q1:S1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6:J6"/>
    <mergeCell ref="K6:S6"/>
    <mergeCell ref="H5:S5"/>
    <mergeCell ref="B8:S8"/>
    <mergeCell ref="G21:G23"/>
    <mergeCell ref="B16:S16"/>
    <mergeCell ref="Q20:S20"/>
    <mergeCell ref="B9:S9"/>
    <mergeCell ref="H21:S21"/>
    <mergeCell ref="D21:D23"/>
    <mergeCell ref="E21:E23"/>
    <mergeCell ref="F21:F23"/>
    <mergeCell ref="B21:B23"/>
    <mergeCell ref="C21:C23"/>
    <mergeCell ref="H22:J22"/>
    <mergeCell ref="Q55:S55"/>
    <mergeCell ref="K22:S22"/>
    <mergeCell ref="Q81:S81"/>
    <mergeCell ref="B24:C24"/>
    <mergeCell ref="B34:C34"/>
    <mergeCell ref="Q30:S30"/>
    <mergeCell ref="B31:B33"/>
    <mergeCell ref="C31:C33"/>
    <mergeCell ref="D31:D33"/>
    <mergeCell ref="E31:E33"/>
    <mergeCell ref="F31:F33"/>
    <mergeCell ref="G31:G33"/>
    <mergeCell ref="H31:S31"/>
    <mergeCell ref="H32:J32"/>
    <mergeCell ref="K32:S32"/>
    <mergeCell ref="B41:C41"/>
  </mergeCells>
  <pageMargins left="3.937007874015748E-2" right="3.937007874015748E-2" top="0.74803149606299213" bottom="0.74803149606299213" header="0.31496062992125984" footer="0.31496062992125984"/>
  <pageSetup paperSize="9" orientation="landscape" horizontalDpi="0" verticalDpi="0" r:id="rId1"/>
  <headerFooter>
    <oddFooter>&amp;L&amp;"TH SarabunIT๙,ธรรมดา"&amp;16 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4" zoomScale="90" zoomScaleNormal="90" zoomScaleSheetLayoutView="90" workbookViewId="0">
      <selection activeCell="A19" sqref="A19"/>
    </sheetView>
  </sheetViews>
  <sheetFormatPr defaultRowHeight="20.25"/>
  <cols>
    <col min="1" max="1" width="3.625" style="1" customWidth="1"/>
    <col min="2" max="2" width="6.5" style="1" customWidth="1"/>
    <col min="3" max="3" width="19.25" style="1" customWidth="1"/>
    <col min="4" max="4" width="15.5" style="1" customWidth="1"/>
    <col min="5" max="5" width="13.75" style="1" customWidth="1"/>
    <col min="6" max="6" width="12.25" style="1" customWidth="1"/>
    <col min="7" max="7" width="9.75" style="1" customWidth="1"/>
    <col min="8" max="18" width="3.875" style="1" customWidth="1"/>
    <col min="19" max="19" width="4.5" style="1" customWidth="1"/>
    <col min="20" max="16384" width="9" style="1"/>
  </cols>
  <sheetData>
    <row r="1" spans="1:18" ht="19.5" customHeight="1">
      <c r="P1" s="113" t="s">
        <v>88</v>
      </c>
      <c r="Q1" s="113"/>
      <c r="R1" s="113"/>
    </row>
    <row r="2" spans="1:18" ht="19.5" customHeight="1">
      <c r="A2" s="85" t="s">
        <v>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9.5" customHeight="1">
      <c r="A3" s="85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9.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9.5" customHeight="1">
      <c r="A5" s="108" t="s">
        <v>93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9.5" customHeight="1">
      <c r="A6" s="107" t="s">
        <v>94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s="58" customFormat="1">
      <c r="A7" s="90" t="s">
        <v>25</v>
      </c>
      <c r="B7" s="90" t="s">
        <v>89</v>
      </c>
      <c r="C7" s="92" t="s">
        <v>90</v>
      </c>
      <c r="D7" s="92" t="s">
        <v>91</v>
      </c>
      <c r="E7" s="92" t="s">
        <v>29</v>
      </c>
      <c r="F7" s="92" t="s">
        <v>7</v>
      </c>
      <c r="G7" s="112" t="s">
        <v>92</v>
      </c>
      <c r="H7" s="112"/>
      <c r="I7" s="112"/>
      <c r="J7" s="112" t="s">
        <v>101</v>
      </c>
      <c r="K7" s="112"/>
      <c r="L7" s="112"/>
      <c r="M7" s="112"/>
      <c r="N7" s="112"/>
      <c r="O7" s="112"/>
      <c r="P7" s="112"/>
      <c r="Q7" s="112"/>
      <c r="R7" s="112"/>
    </row>
    <row r="8" spans="1:18" s="58" customFormat="1">
      <c r="A8" s="90"/>
      <c r="B8" s="90"/>
      <c r="C8" s="92"/>
      <c r="D8" s="92"/>
      <c r="E8" s="92"/>
      <c r="F8" s="92"/>
      <c r="G8" s="10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36</v>
      </c>
      <c r="M8" s="10" t="s">
        <v>37</v>
      </c>
      <c r="N8" s="10" t="s">
        <v>38</v>
      </c>
      <c r="O8" s="10" t="s">
        <v>39</v>
      </c>
      <c r="P8" s="10" t="s">
        <v>40</v>
      </c>
      <c r="Q8" s="10" t="s">
        <v>41</v>
      </c>
      <c r="R8" s="10" t="s">
        <v>42</v>
      </c>
    </row>
    <row r="9" spans="1:18" ht="69" customHeight="1">
      <c r="A9" s="23">
        <v>1</v>
      </c>
      <c r="B9" s="23" t="s">
        <v>120</v>
      </c>
      <c r="C9" s="20" t="s">
        <v>144</v>
      </c>
      <c r="D9" s="21">
        <v>32000</v>
      </c>
      <c r="E9" s="23" t="s">
        <v>95</v>
      </c>
      <c r="F9" s="23" t="s">
        <v>187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69" customHeight="1">
      <c r="A10" s="23">
        <v>2</v>
      </c>
      <c r="B10" s="23" t="s">
        <v>145</v>
      </c>
      <c r="C10" s="20" t="s">
        <v>146</v>
      </c>
      <c r="D10" s="21">
        <v>15000</v>
      </c>
      <c r="E10" s="23" t="s">
        <v>95</v>
      </c>
      <c r="F10" s="23" t="s">
        <v>20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0.25" customHeight="1">
      <c r="A11" s="39" t="s">
        <v>9</v>
      </c>
      <c r="B11" s="39">
        <v>2</v>
      </c>
      <c r="C11" s="59"/>
      <c r="D11" s="60">
        <v>47000</v>
      </c>
      <c r="E11" s="39"/>
      <c r="F11" s="3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0.25" customHeight="1">
      <c r="A12" s="35"/>
      <c r="B12" s="35"/>
      <c r="C12" s="40"/>
      <c r="D12" s="57"/>
      <c r="E12" s="35"/>
      <c r="F12" s="3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0.25" customHeight="1">
      <c r="A13" s="35"/>
      <c r="B13" s="35"/>
      <c r="C13" s="40"/>
      <c r="D13" s="57"/>
      <c r="E13" s="35"/>
      <c r="F13" s="3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0.25" customHeight="1">
      <c r="A14" s="35"/>
      <c r="B14" s="35"/>
      <c r="C14" s="40"/>
      <c r="D14" s="57"/>
      <c r="E14" s="35"/>
      <c r="F14" s="3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0.25" customHeight="1">
      <c r="A15" s="35"/>
      <c r="B15" s="35"/>
      <c r="C15" s="40"/>
      <c r="D15" s="57"/>
      <c r="E15" s="35"/>
      <c r="F15" s="3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0.25" customHeight="1">
      <c r="A16" s="35"/>
      <c r="B16" s="35"/>
      <c r="C16" s="40"/>
      <c r="D16" s="57"/>
      <c r="E16" s="35"/>
      <c r="F16" s="3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9" ht="20.25" customHeight="1">
      <c r="A17" s="35"/>
      <c r="B17" s="35"/>
      <c r="C17" s="40"/>
      <c r="D17" s="57"/>
      <c r="E17" s="35"/>
      <c r="F17" s="3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9" ht="20.25" customHeight="1">
      <c r="A18" s="35"/>
      <c r="B18" s="35"/>
      <c r="C18" s="40"/>
      <c r="D18" s="57"/>
      <c r="E18" s="35"/>
      <c r="F18" s="3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9" ht="20.25" customHeight="1">
      <c r="A19" s="61">
        <v>20</v>
      </c>
      <c r="B19" s="35"/>
      <c r="C19" s="40"/>
      <c r="D19" s="57"/>
      <c r="E19" s="35"/>
      <c r="F19" s="3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9" ht="19.5" customHeight="1">
      <c r="A20" s="35"/>
      <c r="B20" s="35"/>
      <c r="C20" s="40"/>
      <c r="D20" s="57"/>
      <c r="E20" s="35"/>
      <c r="F20" s="35"/>
      <c r="G20" s="18"/>
      <c r="H20" s="18"/>
      <c r="I20" s="18"/>
      <c r="J20" s="18"/>
      <c r="K20" s="18"/>
      <c r="L20" s="18"/>
      <c r="M20" s="18"/>
      <c r="N20" s="18"/>
      <c r="O20" s="18"/>
      <c r="P20" s="113" t="s">
        <v>88</v>
      </c>
      <c r="Q20" s="113"/>
      <c r="R20" s="113"/>
    </row>
    <row r="21" spans="1:19" ht="19.5" customHeight="1">
      <c r="A21" s="109" t="s">
        <v>96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9" ht="19.5" customHeight="1">
      <c r="A22" s="108" t="s">
        <v>97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9" s="58" customFormat="1">
      <c r="A23" s="90" t="s">
        <v>25</v>
      </c>
      <c r="B23" s="90" t="s">
        <v>89</v>
      </c>
      <c r="C23" s="92" t="s">
        <v>90</v>
      </c>
      <c r="D23" s="92" t="s">
        <v>91</v>
      </c>
      <c r="E23" s="92" t="s">
        <v>29</v>
      </c>
      <c r="F23" s="92" t="s">
        <v>7</v>
      </c>
      <c r="G23" s="112" t="s">
        <v>92</v>
      </c>
      <c r="H23" s="112"/>
      <c r="I23" s="112"/>
      <c r="J23" s="112" t="s">
        <v>101</v>
      </c>
      <c r="K23" s="112"/>
      <c r="L23" s="112"/>
      <c r="M23" s="112"/>
      <c r="N23" s="112"/>
      <c r="O23" s="112"/>
      <c r="P23" s="112"/>
      <c r="Q23" s="112"/>
      <c r="R23" s="112"/>
    </row>
    <row r="24" spans="1:19" s="58" customFormat="1">
      <c r="A24" s="90"/>
      <c r="B24" s="90"/>
      <c r="C24" s="92"/>
      <c r="D24" s="92"/>
      <c r="E24" s="92"/>
      <c r="F24" s="92"/>
      <c r="G24" s="10" t="s">
        <v>31</v>
      </c>
      <c r="H24" s="10" t="s">
        <v>32</v>
      </c>
      <c r="I24" s="10" t="s">
        <v>33</v>
      </c>
      <c r="J24" s="10" t="s">
        <v>34</v>
      </c>
      <c r="K24" s="10" t="s">
        <v>35</v>
      </c>
      <c r="L24" s="10" t="s">
        <v>36</v>
      </c>
      <c r="M24" s="10" t="s">
        <v>37</v>
      </c>
      <c r="N24" s="10" t="s">
        <v>38</v>
      </c>
      <c r="O24" s="10" t="s">
        <v>39</v>
      </c>
      <c r="P24" s="10" t="s">
        <v>40</v>
      </c>
      <c r="Q24" s="10" t="s">
        <v>41</v>
      </c>
      <c r="R24" s="10" t="s">
        <v>42</v>
      </c>
    </row>
    <row r="25" spans="1:19" ht="343.5" customHeight="1">
      <c r="A25" s="19">
        <v>1</v>
      </c>
      <c r="B25" s="20" t="s">
        <v>98</v>
      </c>
      <c r="C25" s="20" t="s">
        <v>99</v>
      </c>
      <c r="D25" s="21">
        <v>110000</v>
      </c>
      <c r="E25" s="23" t="s">
        <v>86</v>
      </c>
      <c r="F25" s="23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9">
      <c r="A26" s="13" t="s">
        <v>9</v>
      </c>
      <c r="B26" s="13">
        <v>1</v>
      </c>
      <c r="C26" s="13"/>
      <c r="D26" s="15">
        <v>110000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9">
      <c r="A27" s="37">
        <v>19</v>
      </c>
      <c r="E27" s="18"/>
    </row>
    <row r="29" spans="1:19">
      <c r="A29" s="108" t="s">
        <v>219</v>
      </c>
      <c r="B29" s="108"/>
      <c r="C29" s="108"/>
      <c r="D29" s="108"/>
      <c r="E29" s="108"/>
      <c r="F29" s="108"/>
    </row>
    <row r="30" spans="1:19">
      <c r="B30" s="100" t="s">
        <v>25</v>
      </c>
      <c r="C30" s="100" t="s">
        <v>26</v>
      </c>
      <c r="D30" s="103" t="s">
        <v>27</v>
      </c>
      <c r="E30" s="103" t="s">
        <v>28</v>
      </c>
      <c r="F30" s="100" t="s">
        <v>29</v>
      </c>
      <c r="G30" s="103" t="s">
        <v>30</v>
      </c>
      <c r="H30" s="94" t="s">
        <v>103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</row>
    <row r="31" spans="1:19">
      <c r="B31" s="101"/>
      <c r="C31" s="101"/>
      <c r="D31" s="104"/>
      <c r="E31" s="104"/>
      <c r="F31" s="101"/>
      <c r="G31" s="104"/>
      <c r="H31" s="94" t="s">
        <v>104</v>
      </c>
      <c r="I31" s="95"/>
      <c r="J31" s="96"/>
      <c r="K31" s="94" t="s">
        <v>105</v>
      </c>
      <c r="L31" s="95"/>
      <c r="M31" s="95"/>
      <c r="N31" s="95"/>
      <c r="O31" s="95"/>
      <c r="P31" s="95"/>
      <c r="Q31" s="95"/>
      <c r="R31" s="95"/>
      <c r="S31" s="96"/>
    </row>
    <row r="32" spans="1:19" ht="21.75">
      <c r="B32" s="102"/>
      <c r="C32" s="102"/>
      <c r="D32" s="105"/>
      <c r="E32" s="105"/>
      <c r="F32" s="102"/>
      <c r="G32" s="105"/>
      <c r="H32" s="14" t="s">
        <v>31</v>
      </c>
      <c r="I32" s="14" t="s">
        <v>32</v>
      </c>
      <c r="J32" s="14" t="s">
        <v>33</v>
      </c>
      <c r="K32" s="14" t="s">
        <v>34</v>
      </c>
      <c r="L32" s="14" t="s">
        <v>35</v>
      </c>
      <c r="M32" s="14" t="s">
        <v>36</v>
      </c>
      <c r="N32" s="14" t="s">
        <v>37</v>
      </c>
      <c r="O32" s="14" t="s">
        <v>38</v>
      </c>
      <c r="P32" s="14" t="s">
        <v>39</v>
      </c>
      <c r="Q32" s="14" t="s">
        <v>40</v>
      </c>
      <c r="R32" s="14" t="s">
        <v>41</v>
      </c>
      <c r="S32" s="14" t="s">
        <v>42</v>
      </c>
    </row>
    <row r="33" spans="2:19" ht="40.5">
      <c r="B33" s="22">
        <v>1</v>
      </c>
      <c r="C33" s="64" t="s">
        <v>198</v>
      </c>
      <c r="D33" s="22" t="s">
        <v>199</v>
      </c>
      <c r="E33" s="78">
        <v>190000</v>
      </c>
      <c r="F33" s="22" t="s">
        <v>200</v>
      </c>
      <c r="G33" s="23" t="s">
        <v>20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40.5">
      <c r="B34" s="23">
        <v>2</v>
      </c>
      <c r="C34" s="20" t="s">
        <v>201</v>
      </c>
      <c r="D34" s="20" t="s">
        <v>202</v>
      </c>
      <c r="E34" s="22" t="s">
        <v>203</v>
      </c>
      <c r="F34" s="19" t="s">
        <v>204</v>
      </c>
      <c r="G34" s="23" t="s">
        <v>20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40.5">
      <c r="B35" s="23">
        <v>3</v>
      </c>
      <c r="C35" s="20" t="s">
        <v>205</v>
      </c>
      <c r="D35" s="19" t="s">
        <v>202</v>
      </c>
      <c r="E35" s="22" t="s">
        <v>206</v>
      </c>
      <c r="F35" s="19" t="s">
        <v>204</v>
      </c>
      <c r="G35" s="23" t="s">
        <v>20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60.75">
      <c r="B36" s="23">
        <v>4</v>
      </c>
      <c r="C36" s="20" t="s">
        <v>207</v>
      </c>
      <c r="D36" s="20" t="s">
        <v>202</v>
      </c>
      <c r="E36" s="78">
        <v>250000</v>
      </c>
      <c r="F36" s="22" t="s">
        <v>208</v>
      </c>
      <c r="G36" s="23" t="s">
        <v>20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60.75">
      <c r="B37" s="23">
        <v>5</v>
      </c>
      <c r="C37" s="20" t="s">
        <v>209</v>
      </c>
      <c r="D37" s="23" t="s">
        <v>202</v>
      </c>
      <c r="E37" s="78">
        <v>300000</v>
      </c>
      <c r="F37" s="22" t="s">
        <v>210</v>
      </c>
      <c r="G37" s="23" t="s">
        <v>20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19" ht="60.75">
      <c r="B38" s="23">
        <v>6</v>
      </c>
      <c r="C38" s="20" t="s">
        <v>211</v>
      </c>
      <c r="D38" s="20" t="s">
        <v>202</v>
      </c>
      <c r="E38" s="78">
        <v>150000</v>
      </c>
      <c r="F38" s="22" t="s">
        <v>212</v>
      </c>
      <c r="G38" s="23" t="s">
        <v>20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60.75">
      <c r="B39" s="23">
        <v>7</v>
      </c>
      <c r="C39" s="20" t="s">
        <v>213</v>
      </c>
      <c r="D39" s="23" t="s">
        <v>202</v>
      </c>
      <c r="E39" s="78">
        <v>100000</v>
      </c>
      <c r="F39" s="20" t="s">
        <v>214</v>
      </c>
      <c r="G39" s="23" t="s">
        <v>20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40.5">
      <c r="B40" s="23">
        <v>8</v>
      </c>
      <c r="C40" s="20" t="s">
        <v>215</v>
      </c>
      <c r="D40" s="20" t="s">
        <v>202</v>
      </c>
      <c r="E40" s="78">
        <v>150000</v>
      </c>
      <c r="F40" s="22" t="s">
        <v>216</v>
      </c>
      <c r="G40" s="23" t="s">
        <v>20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40.5">
      <c r="B41" s="23">
        <v>9</v>
      </c>
      <c r="C41" s="20" t="s">
        <v>217</v>
      </c>
      <c r="D41" s="23" t="s">
        <v>202</v>
      </c>
      <c r="E41" s="78">
        <v>180015</v>
      </c>
      <c r="F41" s="22" t="s">
        <v>218</v>
      </c>
      <c r="G41" s="19" t="s">
        <v>20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mergeCells count="35">
    <mergeCell ref="A21:R21"/>
    <mergeCell ref="A22:R22"/>
    <mergeCell ref="P20:R20"/>
    <mergeCell ref="A23:A24"/>
    <mergeCell ref="B23:B24"/>
    <mergeCell ref="C23:C24"/>
    <mergeCell ref="D23:D24"/>
    <mergeCell ref="E23:E24"/>
    <mergeCell ref="F23:F24"/>
    <mergeCell ref="G23:I23"/>
    <mergeCell ref="A29:F29"/>
    <mergeCell ref="G7:I7"/>
    <mergeCell ref="J7:R7"/>
    <mergeCell ref="P1:R1"/>
    <mergeCell ref="A2:R2"/>
    <mergeCell ref="A3:R3"/>
    <mergeCell ref="A4:R4"/>
    <mergeCell ref="A5:R5"/>
    <mergeCell ref="A6:R6"/>
    <mergeCell ref="A7:A8"/>
    <mergeCell ref="B7:B8"/>
    <mergeCell ref="C7:C8"/>
    <mergeCell ref="D7:D8"/>
    <mergeCell ref="E7:E8"/>
    <mergeCell ref="F7:F8"/>
    <mergeCell ref="J23:R23"/>
    <mergeCell ref="G30:G32"/>
    <mergeCell ref="H30:S30"/>
    <mergeCell ref="H31:J31"/>
    <mergeCell ref="K31:S31"/>
    <mergeCell ref="B30:B32"/>
    <mergeCell ref="C30:C32"/>
    <mergeCell ref="D30:D32"/>
    <mergeCell ref="E30:E32"/>
    <mergeCell ref="F30:F32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ผด.1</vt:lpstr>
      <vt:lpstr>ผด.2</vt:lpstr>
      <vt:lpstr>ผด.2.1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2019-10-25T08:56:39Z</cp:lastPrinted>
  <dcterms:created xsi:type="dcterms:W3CDTF">2017-09-18T03:28:23Z</dcterms:created>
  <dcterms:modified xsi:type="dcterms:W3CDTF">2019-10-25T09:01:21Z</dcterms:modified>
</cp:coreProperties>
</file>